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8700" activeTab="0"/>
  </bookViews>
  <sheets>
    <sheet name="прилож.2" sheetId="1" r:id="rId1"/>
  </sheets>
  <definedNames>
    <definedName name="_xlnm.Print_Area" localSheetId="0">'прилож.2'!$A$1:$I$127</definedName>
  </definedNames>
  <calcPr fullCalcOnLoad="1"/>
</workbook>
</file>

<file path=xl/sharedStrings.xml><?xml version="1.0" encoding="utf-8"?>
<sst xmlns="http://schemas.openxmlformats.org/spreadsheetml/2006/main" count="391" uniqueCount="153">
  <si>
    <t>Иные межбюджетные трансферты</t>
  </si>
  <si>
    <t>Национальная оборона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</si>
  <si>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</si>
  <si>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</si>
  <si>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</si>
  <si>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</si>
  <si>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</si>
  <si>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</si>
  <si>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Глава муниципального образования</t>
  </si>
  <si>
    <t>Центральный аппарат</t>
  </si>
  <si>
    <t>Прочие расходы</t>
  </si>
  <si>
    <t>Осуществление первичного воинского учета на территориях, где отсутствуют военные комиссариаты</t>
  </si>
  <si>
    <t>Поддержка коммунального хозяйства</t>
  </si>
  <si>
    <t>Библиотеки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</si>
  <si>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</si>
  <si>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0000000</t>
  </si>
  <si>
    <t>000</t>
  </si>
  <si>
    <t>0102</t>
  </si>
  <si>
    <t>0020300</t>
  </si>
  <si>
    <t>0104</t>
  </si>
  <si>
    <t>0020400</t>
  </si>
  <si>
    <t>0700500</t>
  </si>
  <si>
    <t>0203</t>
  </si>
  <si>
    <t>0013600</t>
  </si>
  <si>
    <t>0501</t>
  </si>
  <si>
    <t>0502</t>
  </si>
  <si>
    <t>0503</t>
  </si>
  <si>
    <t>0801</t>
  </si>
  <si>
    <t xml:space="preserve">                                                                                                                                                                тыс.руб                                              </t>
  </si>
  <si>
    <t>Документ, учреждение</t>
  </si>
  <si>
    <t>Глава</t>
  </si>
  <si>
    <t>Раздел,</t>
  </si>
  <si>
    <t>под-</t>
  </si>
  <si>
    <t>раздел</t>
  </si>
  <si>
    <t>(Рпр)</t>
  </si>
  <si>
    <t>Целе-</t>
  </si>
  <si>
    <t>вая</t>
  </si>
  <si>
    <t>статья</t>
  </si>
  <si>
    <t>(Цс)</t>
  </si>
  <si>
    <t xml:space="preserve">Вид </t>
  </si>
  <si>
    <t>расходов</t>
  </si>
  <si>
    <t>(Вр)</t>
  </si>
  <si>
    <t>Предм статья</t>
  </si>
  <si>
    <t>(Пс)</t>
  </si>
  <si>
    <t>Администрация поселка Иванищи</t>
  </si>
  <si>
    <t>1.1.</t>
  </si>
  <si>
    <t>Заработная плата</t>
  </si>
  <si>
    <t>Начисления на оплату труда</t>
  </si>
  <si>
    <t xml:space="preserve">  1.2</t>
  </si>
  <si>
    <t>Прочие выплаты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</si>
  <si>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</si>
  <si>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</si>
  <si>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</si>
  <si>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</si>
  <si>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</si>
  <si>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</si>
  <si>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Субвенция на осуществление полномочий по первичному воинскому учету</t>
  </si>
  <si>
    <t>Уличное освещение</t>
  </si>
  <si>
    <t>Строительство и содержание автомобильных дорог и инженерных сооружений на них в границах поселений в рамках благоустройства</t>
  </si>
  <si>
    <t>Организация  и содержание мест захоронения</t>
  </si>
  <si>
    <t>Прочие мероприятия по благоустройству городских округов и поселений</t>
  </si>
  <si>
    <t>Увеличение стоимости материал. запасов</t>
  </si>
  <si>
    <t xml:space="preserve">Бухгалтерия </t>
  </si>
  <si>
    <t>ВСЕГО РАСХОДОВ:</t>
  </si>
  <si>
    <t>6.</t>
  </si>
  <si>
    <t xml:space="preserve">  6.1</t>
  </si>
  <si>
    <t xml:space="preserve">  6.2</t>
  </si>
  <si>
    <t xml:space="preserve">  6.3</t>
  </si>
  <si>
    <t>7.</t>
  </si>
  <si>
    <t>8.</t>
  </si>
  <si>
    <t>9.</t>
  </si>
  <si>
    <t>226</t>
  </si>
  <si>
    <t>225</t>
  </si>
  <si>
    <t>340</t>
  </si>
  <si>
    <t xml:space="preserve">                                                                                                                                               Совета народных депутатов</t>
  </si>
  <si>
    <t>0111</t>
  </si>
  <si>
    <t>Другие общегосударственные вопросы</t>
  </si>
  <si>
    <t>0412</t>
  </si>
  <si>
    <t>0029500</t>
  </si>
  <si>
    <t>Уплата налога на имущество организаций и земельного налога</t>
  </si>
  <si>
    <t>Национальная экономика</t>
  </si>
  <si>
    <t>3530500</t>
  </si>
  <si>
    <t>Мероприятия в области строительства, архитектуры и градостроительства</t>
  </si>
  <si>
    <t>1.4</t>
  </si>
  <si>
    <t>290</t>
  </si>
  <si>
    <t>Периодическая печать и издания</t>
  </si>
  <si>
    <t>Периодическая печать</t>
  </si>
  <si>
    <t>0505</t>
  </si>
  <si>
    <t>Другие вопросы в области жилищно-коммунального хозяйства</t>
  </si>
  <si>
    <t>Пенсионное обеспечение</t>
  </si>
  <si>
    <t>0029900</t>
  </si>
  <si>
    <t>223</t>
  </si>
  <si>
    <t>263</t>
  </si>
  <si>
    <t>Прочие работы,  услуги</t>
  </si>
  <si>
    <t>Резервные фонды местных администраций</t>
  </si>
  <si>
    <t>3.</t>
  </si>
  <si>
    <t>4.</t>
  </si>
  <si>
    <t>0113</t>
  </si>
  <si>
    <t>1101</t>
  </si>
  <si>
    <t>Физическая культура</t>
  </si>
  <si>
    <t>1202</t>
  </si>
  <si>
    <t>Резервные фонды</t>
  </si>
  <si>
    <t>3520300</t>
  </si>
  <si>
    <t>Мероприятия в области жилищного хозяйства</t>
  </si>
  <si>
    <t>1.5</t>
  </si>
  <si>
    <t>251</t>
  </si>
  <si>
    <t xml:space="preserve">  7.1</t>
  </si>
  <si>
    <t>тыс. руб.</t>
  </si>
  <si>
    <t>222</t>
  </si>
  <si>
    <t>Дорожное хозяйство</t>
  </si>
  <si>
    <t>0409</t>
  </si>
  <si>
    <t>Увеличение стоимости  основных средств</t>
  </si>
  <si>
    <t>121</t>
  </si>
  <si>
    <t>122</t>
  </si>
  <si>
    <t>242</t>
  </si>
  <si>
    <t>244</t>
  </si>
  <si>
    <t>851</t>
  </si>
  <si>
    <t>870</t>
  </si>
  <si>
    <t>540</t>
  </si>
  <si>
    <t>852</t>
  </si>
  <si>
    <t>321</t>
  </si>
  <si>
    <t>111</t>
  </si>
  <si>
    <t>112</t>
  </si>
  <si>
    <t>611</t>
  </si>
  <si>
    <t xml:space="preserve">  4.1</t>
  </si>
  <si>
    <t xml:space="preserve">  4.2</t>
  </si>
  <si>
    <t>Культура, кинематография</t>
  </si>
  <si>
    <t xml:space="preserve">Муниципальное бюджетное учреждение культуры "Иванищевское централизованное клубное объединение" 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</si>
  <si>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</si>
  <si>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Дворцы и дома культуры ,другие учреждения культуры</t>
  </si>
  <si>
    <t xml:space="preserve">Муниципальное бюджетное учреждение культуры "Иванищевская поселенческая библиотека"  </t>
  </si>
  <si>
    <t>МБУК Иванищевское ЦКО</t>
  </si>
  <si>
    <t>МБУК  Иванищевская поселенческая библиотека</t>
  </si>
  <si>
    <t>Доплаты к пенсиям государственных служащих субъектов Российской Федерации и муниципальных служащих</t>
  </si>
  <si>
    <t>Пособия и компенсации гражданам и иные социальные выплаты, кроме публичных нормативных обязательств</t>
  </si>
  <si>
    <t xml:space="preserve">  3.1</t>
  </si>
  <si>
    <t xml:space="preserve">  3.2</t>
  </si>
  <si>
    <t xml:space="preserve">  4.3</t>
  </si>
  <si>
    <t xml:space="preserve">  4.4</t>
  </si>
  <si>
    <t>Субсидии бюджетам по ДЦП "Джорожное хозяйство Владимирской области на 2009-2015 гг"</t>
  </si>
  <si>
    <t>Бюджетные ассигнования муниципальным бюджетным учреждениям</t>
  </si>
  <si>
    <t>0920300</t>
  </si>
  <si>
    <t>МЦП "Содержание и ремонт автомобильных дорог общего пользования местного значения МО поселок Иванищи (сельское поселение) на 2012-2015гг"</t>
  </si>
  <si>
    <t>5221303</t>
  </si>
  <si>
    <t>0804</t>
  </si>
  <si>
    <t>Другие вопросы в области культуры</t>
  </si>
  <si>
    <t xml:space="preserve">  6.4</t>
  </si>
  <si>
    <t xml:space="preserve"> Ведомственная структура расходов местного бюджета на  2014 и 2015 годы</t>
  </si>
  <si>
    <t>2014 г</t>
  </si>
  <si>
    <t>2015 г</t>
  </si>
  <si>
    <t xml:space="preserve">                                                                                                                                               Приложение 9  к  решению</t>
  </si>
  <si>
    <t xml:space="preserve">                                                                                                                                               от 24.12.2012  № 72</t>
  </si>
  <si>
    <t>7950002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</si>
</sst>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_ ;[Red]\-0\ 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i/>
      <sz val="10"/>
      <name val="Arial Cyr"/>
      <family val="0"/>
    </font>
    <font>
      <i/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16" fontId="9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justify" wrapText="1"/>
    </xf>
    <xf numFmtId="0" fontId="1" fillId="0" borderId="0" xfId="0" applyFont="1" applyAlignment="1">
      <alignment wrapText="1"/>
    </xf>
    <xf numFmtId="0" fontId="8" fillId="0" borderId="11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justify" wrapText="1"/>
    </xf>
    <xf numFmtId="0" fontId="9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justify" wrapText="1"/>
    </xf>
    <xf numFmtId="0" fontId="17" fillId="0" borderId="10" xfId="0" applyFont="1" applyBorder="1" applyAlignment="1">
      <alignment vertical="justify" wrapText="1"/>
    </xf>
    <xf numFmtId="0" fontId="18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0" fontId="20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168" fontId="3" fillId="0" borderId="10" xfId="0" applyNumberFormat="1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wrapText="1"/>
    </xf>
    <xf numFmtId="168" fontId="7" fillId="0" borderId="10" xfId="0" applyNumberFormat="1" applyFont="1" applyBorder="1" applyAlignment="1">
      <alignment horizontal="center" vertical="top" wrapText="1"/>
    </xf>
    <xf numFmtId="168" fontId="16" fillId="0" borderId="10" xfId="0" applyNumberFormat="1" applyFont="1" applyBorder="1" applyAlignment="1">
      <alignment horizontal="center" vertical="top" wrapText="1"/>
    </xf>
    <xf numFmtId="168" fontId="7" fillId="0" borderId="10" xfId="0" applyNumberFormat="1" applyFont="1" applyBorder="1" applyAlignment="1">
      <alignment horizontal="center" wrapText="1"/>
    </xf>
    <xf numFmtId="168" fontId="16" fillId="0" borderId="10" xfId="0" applyNumberFormat="1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vertical="justify" wrapText="1"/>
    </xf>
    <xf numFmtId="168" fontId="19" fillId="0" borderId="10" xfId="0" applyNumberFormat="1" applyFont="1" applyBorder="1" applyAlignment="1">
      <alignment horizontal="center" vertical="justify" wrapText="1"/>
    </xf>
    <xf numFmtId="168" fontId="16" fillId="0" borderId="10" xfId="0" applyNumberFormat="1" applyFont="1" applyBorder="1" applyAlignment="1">
      <alignment horizontal="center" vertical="justify" wrapText="1"/>
    </xf>
    <xf numFmtId="168" fontId="7" fillId="0" borderId="10" xfId="0" applyNumberFormat="1" applyFont="1" applyBorder="1" applyAlignment="1">
      <alignment horizontal="center" vertical="justify" wrapText="1"/>
    </xf>
    <xf numFmtId="49" fontId="4" fillId="0" borderId="12" xfId="0" applyNumberFormat="1" applyFont="1" applyBorder="1" applyAlignment="1">
      <alignment horizontal="center" vertical="justify" wrapText="1"/>
    </xf>
    <xf numFmtId="0" fontId="15" fillId="0" borderId="10" xfId="0" applyFont="1" applyBorder="1" applyAlignment="1">
      <alignment vertical="top" wrapText="1"/>
    </xf>
    <xf numFmtId="168" fontId="3" fillId="0" borderId="12" xfId="0" applyNumberFormat="1" applyFont="1" applyBorder="1" applyAlignment="1">
      <alignment horizontal="center" vertical="justify" wrapText="1"/>
    </xf>
    <xf numFmtId="49" fontId="9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168" fontId="41" fillId="0" borderId="10" xfId="0" applyNumberFormat="1" applyFont="1" applyBorder="1" applyAlignment="1">
      <alignment horizontal="center" vertical="justify" wrapText="1"/>
    </xf>
    <xf numFmtId="0" fontId="8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3" fillId="24" borderId="18" xfId="0" applyFont="1" applyFill="1" applyBorder="1" applyAlignment="1">
      <alignment horizontal="left" vertical="top" wrapText="1" indent="1"/>
    </xf>
    <xf numFmtId="168" fontId="7" fillId="0" borderId="10" xfId="0" applyNumberFormat="1" applyFont="1" applyBorder="1" applyAlignment="1">
      <alignment horizontal="center" vertical="justify" wrapText="1"/>
    </xf>
    <xf numFmtId="0" fontId="44" fillId="24" borderId="18" xfId="0" applyFont="1" applyFill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 wrapText="1"/>
    </xf>
    <xf numFmtId="0" fontId="43" fillId="24" borderId="19" xfId="0" applyFont="1" applyFill="1" applyBorder="1" applyAlignment="1">
      <alignment horizontal="left" vertical="top" wrapText="1" indent="1"/>
    </xf>
    <xf numFmtId="0" fontId="13" fillId="24" borderId="18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168" fontId="7" fillId="0" borderId="0" xfId="0" applyNumberFormat="1" applyFont="1" applyBorder="1" applyAlignment="1">
      <alignment horizontal="center" vertical="top" wrapText="1"/>
    </xf>
    <xf numFmtId="168" fontId="3" fillId="0" borderId="0" xfId="0" applyNumberFormat="1" applyFont="1" applyBorder="1" applyAlignment="1">
      <alignment horizontal="center" vertical="justify" wrapText="1"/>
    </xf>
    <xf numFmtId="168" fontId="7" fillId="0" borderId="0" xfId="0" applyNumberFormat="1" applyFont="1" applyBorder="1" applyAlignment="1">
      <alignment horizontal="center" vertical="justify" wrapText="1"/>
    </xf>
    <xf numFmtId="168" fontId="19" fillId="0" borderId="0" xfId="0" applyNumberFormat="1" applyFont="1" applyBorder="1" applyAlignment="1">
      <alignment horizontal="center" vertical="justify" wrapText="1"/>
    </xf>
    <xf numFmtId="168" fontId="3" fillId="0" borderId="0" xfId="0" applyNumberFormat="1" applyFont="1" applyBorder="1" applyAlignment="1">
      <alignment horizontal="center" vertical="top" wrapText="1"/>
    </xf>
    <xf numFmtId="168" fontId="7" fillId="0" borderId="0" xfId="0" applyNumberFormat="1" applyFont="1" applyBorder="1" applyAlignment="1">
      <alignment horizontal="center" wrapText="1"/>
    </xf>
    <xf numFmtId="168" fontId="16" fillId="0" borderId="0" xfId="0" applyNumberFormat="1" applyFont="1" applyBorder="1" applyAlignment="1">
      <alignment horizontal="center" wrapText="1"/>
    </xf>
    <xf numFmtId="168" fontId="16" fillId="0" borderId="0" xfId="0" applyNumberFormat="1" applyFont="1" applyBorder="1" applyAlignment="1">
      <alignment horizontal="center" vertical="top" wrapText="1"/>
    </xf>
    <xf numFmtId="168" fontId="7" fillId="0" borderId="0" xfId="0" applyNumberFormat="1" applyFont="1" applyBorder="1" applyAlignment="1">
      <alignment horizontal="center" vertical="justify" wrapText="1"/>
    </xf>
    <xf numFmtId="168" fontId="3" fillId="0" borderId="0" xfId="0" applyNumberFormat="1" applyFont="1" applyBorder="1" applyAlignment="1">
      <alignment horizontal="center" wrapText="1"/>
    </xf>
    <xf numFmtId="168" fontId="16" fillId="0" borderId="0" xfId="0" applyNumberFormat="1" applyFont="1" applyBorder="1" applyAlignment="1">
      <alignment horizontal="center" vertical="justify" wrapText="1"/>
    </xf>
    <xf numFmtId="168" fontId="41" fillId="0" borderId="0" xfId="0" applyNumberFormat="1" applyFont="1" applyBorder="1" applyAlignment="1">
      <alignment horizontal="center" vertical="justify" wrapText="1"/>
    </xf>
    <xf numFmtId="0" fontId="3" fillId="0" borderId="0" xfId="0" applyFont="1" applyAlignment="1">
      <alignment horizontal="left"/>
    </xf>
    <xf numFmtId="0" fontId="8" fillId="0" borderId="20" xfId="0" applyFont="1" applyBorder="1" applyAlignment="1">
      <alignment vertical="justify" wrapText="1"/>
    </xf>
    <xf numFmtId="0" fontId="16" fillId="0" borderId="21" xfId="0" applyFont="1" applyBorder="1" applyAlignment="1">
      <alignment vertical="justify" wrapText="1"/>
    </xf>
    <xf numFmtId="0" fontId="16" fillId="0" borderId="22" xfId="0" applyFont="1" applyBorder="1" applyAlignment="1">
      <alignment vertical="justify" wrapText="1"/>
    </xf>
    <xf numFmtId="0" fontId="16" fillId="0" borderId="23" xfId="0" applyFont="1" applyBorder="1" applyAlignment="1">
      <alignment vertical="justify" wrapText="1"/>
    </xf>
    <xf numFmtId="0" fontId="44" fillId="24" borderId="21" xfId="0" applyFont="1" applyFill="1" applyBorder="1" applyAlignment="1">
      <alignment horizontal="left" vertical="top" wrapText="1"/>
    </xf>
    <xf numFmtId="0" fontId="43" fillId="24" borderId="22" xfId="0" applyFont="1" applyFill="1" applyBorder="1" applyAlignment="1">
      <alignment horizontal="left" vertical="top" wrapText="1"/>
    </xf>
    <xf numFmtId="0" fontId="43" fillId="24" borderId="2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justify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justify" wrapText="1"/>
    </xf>
    <xf numFmtId="0" fontId="10" fillId="0" borderId="21" xfId="0" applyFont="1" applyBorder="1" applyAlignment="1">
      <alignment vertical="justify" wrapText="1"/>
    </xf>
    <xf numFmtId="0" fontId="10" fillId="0" borderId="22" xfId="0" applyFont="1" applyBorder="1" applyAlignment="1">
      <alignment vertical="justify" wrapText="1"/>
    </xf>
    <xf numFmtId="0" fontId="10" fillId="0" borderId="23" xfId="0" applyFont="1" applyBorder="1" applyAlignment="1">
      <alignment vertical="justify" wrapText="1"/>
    </xf>
    <xf numFmtId="0" fontId="1" fillId="0" borderId="0" xfId="0" applyFont="1" applyBorder="1" applyAlignment="1">
      <alignment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justify" wrapText="1"/>
    </xf>
    <xf numFmtId="0" fontId="10" fillId="0" borderId="10" xfId="0" applyFont="1" applyBorder="1" applyAlignment="1">
      <alignment vertical="justify" wrapText="1"/>
    </xf>
    <xf numFmtId="16" fontId="9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justify" wrapText="1"/>
    </xf>
    <xf numFmtId="0" fontId="8" fillId="0" borderId="15" xfId="0" applyFont="1" applyBorder="1" applyAlignment="1">
      <alignment vertical="justify" wrapText="1"/>
    </xf>
    <xf numFmtId="0" fontId="8" fillId="0" borderId="24" xfId="0" applyFont="1" applyBorder="1" applyAlignment="1">
      <alignment vertical="justify" wrapText="1"/>
    </xf>
    <xf numFmtId="0" fontId="8" fillId="0" borderId="25" xfId="0" applyFont="1" applyBorder="1" applyAlignment="1">
      <alignment vertical="justify" wrapText="1"/>
    </xf>
    <xf numFmtId="0" fontId="8" fillId="0" borderId="17" xfId="0" applyFont="1" applyBorder="1" applyAlignment="1">
      <alignment vertical="justify" wrapText="1"/>
    </xf>
    <xf numFmtId="0" fontId="8" fillId="0" borderId="26" xfId="0" applyFont="1" applyBorder="1" applyAlignment="1">
      <alignment vertical="justify" wrapText="1"/>
    </xf>
    <xf numFmtId="0" fontId="42" fillId="0" borderId="21" xfId="0" applyFont="1" applyBorder="1" applyAlignment="1">
      <alignment vertical="justify" wrapText="1"/>
    </xf>
    <xf numFmtId="0" fontId="42" fillId="0" borderId="22" xfId="0" applyFont="1" applyBorder="1" applyAlignment="1">
      <alignment vertical="justify" wrapText="1"/>
    </xf>
    <xf numFmtId="0" fontId="42" fillId="0" borderId="23" xfId="0" applyFont="1" applyBorder="1" applyAlignment="1">
      <alignment vertical="justify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" fillId="0" borderId="21" xfId="0" applyFont="1" applyBorder="1" applyAlignment="1">
      <alignment vertical="justify" wrapText="1"/>
    </xf>
    <xf numFmtId="0" fontId="2" fillId="0" borderId="22" xfId="0" applyFont="1" applyBorder="1" applyAlignment="1">
      <alignment vertical="justify" wrapText="1"/>
    </xf>
    <xf numFmtId="0" fontId="2" fillId="0" borderId="23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49" fontId="4" fillId="0" borderId="12" xfId="0" applyNumberFormat="1" applyFont="1" applyBorder="1" applyAlignment="1">
      <alignment horizontal="center" vertical="justify" wrapText="1"/>
    </xf>
    <xf numFmtId="49" fontId="4" fillId="0" borderId="13" xfId="0" applyNumberFormat="1" applyFont="1" applyBorder="1" applyAlignment="1">
      <alignment horizontal="center" vertical="justify" wrapText="1"/>
    </xf>
    <xf numFmtId="49" fontId="4" fillId="0" borderId="14" xfId="0" applyNumberFormat="1" applyFont="1" applyBorder="1" applyAlignment="1">
      <alignment horizontal="center" vertical="justify" wrapText="1"/>
    </xf>
    <xf numFmtId="0" fontId="8" fillId="0" borderId="21" xfId="0" applyFont="1" applyBorder="1" applyAlignment="1">
      <alignment vertical="justify" wrapText="1"/>
    </xf>
    <xf numFmtId="0" fontId="8" fillId="0" borderId="22" xfId="0" applyFont="1" applyBorder="1" applyAlignment="1">
      <alignment vertical="justify" wrapText="1"/>
    </xf>
    <xf numFmtId="0" fontId="8" fillId="0" borderId="23" xfId="0" applyFont="1" applyBorder="1" applyAlignment="1">
      <alignment vertical="justify" wrapText="1"/>
    </xf>
    <xf numFmtId="0" fontId="8" fillId="0" borderId="10" xfId="0" applyFont="1" applyBorder="1" applyAlignment="1">
      <alignment vertical="justify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18" fillId="0" borderId="12" xfId="0" applyNumberFormat="1" applyFont="1" applyBorder="1" applyAlignment="1">
      <alignment horizontal="center" vertical="justify" wrapText="1"/>
    </xf>
    <xf numFmtId="49" fontId="18" fillId="0" borderId="13" xfId="0" applyNumberFormat="1" applyFont="1" applyBorder="1" applyAlignment="1">
      <alignment horizontal="center" vertical="justify" wrapText="1"/>
    </xf>
    <xf numFmtId="49" fontId="18" fillId="0" borderId="14" xfId="0" applyNumberFormat="1" applyFont="1" applyBorder="1" applyAlignment="1">
      <alignment horizontal="center" vertical="justify" wrapText="1"/>
    </xf>
    <xf numFmtId="0" fontId="3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view="pageBreakPreview" zoomScaleSheetLayoutView="100" workbookViewId="0" topLeftCell="A1">
      <selection activeCell="A3" sqref="A3:I3"/>
    </sheetView>
  </sheetViews>
  <sheetFormatPr defaultColWidth="9.00390625" defaultRowHeight="12.75"/>
  <cols>
    <col min="1" max="1" width="7.00390625" style="0" customWidth="1"/>
    <col min="2" max="2" width="42.875" style="0" customWidth="1"/>
    <col min="3" max="4" width="5.875" style="0" customWidth="1"/>
    <col min="5" max="5" width="8.125" style="0" customWidth="1"/>
    <col min="6" max="6" width="6.125" style="0" customWidth="1"/>
    <col min="7" max="7" width="6.625" style="0" customWidth="1"/>
    <col min="8" max="8" width="13.00390625" style="0" customWidth="1"/>
    <col min="9" max="10" width="14.125" style="0" customWidth="1"/>
  </cols>
  <sheetData>
    <row r="1" spans="1:10" ht="15">
      <c r="A1" s="74" t="s">
        <v>150</v>
      </c>
      <c r="B1" s="74"/>
      <c r="C1" s="74"/>
      <c r="D1" s="74"/>
      <c r="E1" s="74"/>
      <c r="F1" s="74"/>
      <c r="G1" s="74"/>
      <c r="H1" s="74"/>
      <c r="I1" s="74"/>
      <c r="J1" s="59"/>
    </row>
    <row r="2" spans="1:10" ht="15">
      <c r="A2" s="74" t="s">
        <v>74</v>
      </c>
      <c r="B2" s="74"/>
      <c r="C2" s="74"/>
      <c r="D2" s="74"/>
      <c r="E2" s="74"/>
      <c r="F2" s="74"/>
      <c r="G2" s="74"/>
      <c r="H2" s="74"/>
      <c r="I2" s="74"/>
      <c r="J2" s="59"/>
    </row>
    <row r="3" spans="1:10" ht="15">
      <c r="A3" s="135" t="s">
        <v>151</v>
      </c>
      <c r="B3" s="135"/>
      <c r="C3" s="135"/>
      <c r="D3" s="135"/>
      <c r="E3" s="135"/>
      <c r="F3" s="135"/>
      <c r="G3" s="135"/>
      <c r="H3" s="135"/>
      <c r="I3" s="135"/>
      <c r="J3" s="59"/>
    </row>
    <row r="4" ht="15.75">
      <c r="A4" s="2"/>
    </row>
    <row r="5" spans="1:10" ht="15.75">
      <c r="A5" s="110"/>
      <c r="B5" s="110"/>
      <c r="C5" s="110"/>
      <c r="D5" s="110"/>
      <c r="E5" s="110"/>
      <c r="F5" s="110"/>
      <c r="G5" s="110"/>
      <c r="H5" s="110"/>
      <c r="I5" s="110"/>
      <c r="J5" s="60"/>
    </row>
    <row r="6" spans="1:10" ht="18.75">
      <c r="A6" s="111" t="s">
        <v>147</v>
      </c>
      <c r="B6" s="111"/>
      <c r="C6" s="111"/>
      <c r="D6" s="111"/>
      <c r="E6" s="111"/>
      <c r="F6" s="111"/>
      <c r="G6" s="111"/>
      <c r="H6" s="111"/>
      <c r="I6" s="111"/>
      <c r="J6" s="60"/>
    </row>
    <row r="7" spans="1:10" ht="15.75">
      <c r="A7" s="1" t="s">
        <v>28</v>
      </c>
      <c r="I7" s="51" t="s">
        <v>107</v>
      </c>
      <c r="J7" s="51"/>
    </row>
    <row r="8" spans="1:11" ht="12" customHeight="1">
      <c r="A8" s="86"/>
      <c r="B8" s="86" t="s">
        <v>29</v>
      </c>
      <c r="C8" s="86" t="s">
        <v>30</v>
      </c>
      <c r="D8" s="12" t="s">
        <v>31</v>
      </c>
      <c r="E8" s="9" t="s">
        <v>35</v>
      </c>
      <c r="F8" s="9" t="s">
        <v>39</v>
      </c>
      <c r="G8" s="9" t="s">
        <v>42</v>
      </c>
      <c r="H8" s="82" t="s">
        <v>148</v>
      </c>
      <c r="I8" s="94" t="s">
        <v>149</v>
      </c>
      <c r="J8" s="61"/>
      <c r="K8" s="93"/>
    </row>
    <row r="9" spans="1:11" ht="12.75" customHeight="1">
      <c r="A9" s="87"/>
      <c r="B9" s="87"/>
      <c r="C9" s="87"/>
      <c r="D9" s="13" t="s">
        <v>32</v>
      </c>
      <c r="E9" s="10" t="s">
        <v>36</v>
      </c>
      <c r="F9" s="10" t="s">
        <v>40</v>
      </c>
      <c r="G9" s="10" t="s">
        <v>43</v>
      </c>
      <c r="H9" s="83"/>
      <c r="I9" s="95"/>
      <c r="J9" s="61"/>
      <c r="K9" s="93"/>
    </row>
    <row r="10" spans="1:11" ht="12.75">
      <c r="A10" s="87"/>
      <c r="B10" s="87"/>
      <c r="C10" s="87"/>
      <c r="D10" s="13" t="s">
        <v>33</v>
      </c>
      <c r="E10" s="10" t="s">
        <v>37</v>
      </c>
      <c r="F10" s="10" t="s">
        <v>41</v>
      </c>
      <c r="G10" s="16"/>
      <c r="H10" s="83"/>
      <c r="I10" s="95"/>
      <c r="J10" s="61"/>
      <c r="K10" s="93"/>
    </row>
    <row r="11" spans="1:11" ht="12.75">
      <c r="A11" s="88"/>
      <c r="B11" s="88"/>
      <c r="C11" s="88"/>
      <c r="D11" s="14" t="s">
        <v>34</v>
      </c>
      <c r="E11" s="11" t="s">
        <v>38</v>
      </c>
      <c r="F11" s="15"/>
      <c r="G11" s="15"/>
      <c r="H11" s="84"/>
      <c r="I11" s="96"/>
      <c r="J11" s="61"/>
      <c r="K11" s="93"/>
    </row>
    <row r="12" spans="1:11" ht="15.75" customHeight="1">
      <c r="A12" s="17">
        <v>1</v>
      </c>
      <c r="B12" s="85" t="s">
        <v>44</v>
      </c>
      <c r="C12" s="85"/>
      <c r="D12" s="85"/>
      <c r="E12" s="85"/>
      <c r="F12" s="85"/>
      <c r="G12" s="85"/>
      <c r="H12" s="31">
        <f>H13+H16+H25+H28</f>
        <v>1378</v>
      </c>
      <c r="I12" s="31">
        <f>I13+I16+I25+I28</f>
        <v>1378</v>
      </c>
      <c r="J12" s="62"/>
      <c r="K12" s="6"/>
    </row>
    <row r="13" spans="1:11" ht="15.75">
      <c r="A13" s="3" t="s">
        <v>45</v>
      </c>
      <c r="B13" s="99" t="s">
        <v>8</v>
      </c>
      <c r="C13" s="99"/>
      <c r="D13" s="99"/>
      <c r="E13" s="99"/>
      <c r="F13" s="99"/>
      <c r="G13" s="99"/>
      <c r="H13" s="31">
        <f>SUM(H14:H15)</f>
        <v>492</v>
      </c>
      <c r="I13" s="31">
        <f>SUM(I14:I15)</f>
        <v>492</v>
      </c>
      <c r="J13" s="62"/>
      <c r="K13" s="6"/>
    </row>
    <row r="14" spans="1:11" ht="15.75">
      <c r="A14" s="3"/>
      <c r="B14" s="18" t="s">
        <v>46</v>
      </c>
      <c r="C14" s="26">
        <v>703</v>
      </c>
      <c r="D14" s="26" t="s">
        <v>17</v>
      </c>
      <c r="E14" s="26" t="s">
        <v>18</v>
      </c>
      <c r="F14" s="26" t="s">
        <v>112</v>
      </c>
      <c r="G14" s="19">
        <v>211</v>
      </c>
      <c r="H14" s="35">
        <v>377.9</v>
      </c>
      <c r="I14" s="35">
        <v>377.9</v>
      </c>
      <c r="J14" s="63"/>
      <c r="K14" s="6"/>
    </row>
    <row r="15" spans="1:11" ht="15.75">
      <c r="A15" s="3"/>
      <c r="B15" s="18" t="s">
        <v>47</v>
      </c>
      <c r="C15" s="26">
        <v>703</v>
      </c>
      <c r="D15" s="26" t="s">
        <v>17</v>
      </c>
      <c r="E15" s="26" t="s">
        <v>18</v>
      </c>
      <c r="F15" s="26" t="s">
        <v>112</v>
      </c>
      <c r="G15" s="19">
        <v>213</v>
      </c>
      <c r="H15" s="35">
        <v>114.1</v>
      </c>
      <c r="I15" s="35">
        <v>114.1</v>
      </c>
      <c r="J15" s="63"/>
      <c r="K15" s="6"/>
    </row>
    <row r="16" spans="1:11" ht="15.75">
      <c r="A16" s="20" t="s">
        <v>48</v>
      </c>
      <c r="B16" s="89" t="s">
        <v>9</v>
      </c>
      <c r="C16" s="89"/>
      <c r="D16" s="89"/>
      <c r="E16" s="89"/>
      <c r="F16" s="89"/>
      <c r="G16" s="89"/>
      <c r="H16" s="31">
        <f>SUM(H17:H24)</f>
        <v>813.7</v>
      </c>
      <c r="I16" s="31">
        <f>SUM(I17:I24)</f>
        <v>813.7</v>
      </c>
      <c r="J16" s="62"/>
      <c r="K16" s="6"/>
    </row>
    <row r="17" spans="1:11" ht="15.75">
      <c r="A17" s="21"/>
      <c r="B17" s="18" t="s">
        <v>46</v>
      </c>
      <c r="C17" s="26">
        <v>703</v>
      </c>
      <c r="D17" s="26" t="s">
        <v>19</v>
      </c>
      <c r="E17" s="26" t="s">
        <v>20</v>
      </c>
      <c r="F17" s="26" t="s">
        <v>112</v>
      </c>
      <c r="G17" s="19">
        <v>211</v>
      </c>
      <c r="H17" s="35">
        <v>519.2</v>
      </c>
      <c r="I17" s="35">
        <v>519.2</v>
      </c>
      <c r="J17" s="63"/>
      <c r="K17" s="6"/>
    </row>
    <row r="18" spans="1:11" ht="15.75">
      <c r="A18" s="21"/>
      <c r="B18" s="18" t="s">
        <v>49</v>
      </c>
      <c r="C18" s="26">
        <v>703</v>
      </c>
      <c r="D18" s="26" t="s">
        <v>19</v>
      </c>
      <c r="E18" s="26" t="s">
        <v>20</v>
      </c>
      <c r="F18" s="26" t="s">
        <v>113</v>
      </c>
      <c r="G18" s="19">
        <v>212</v>
      </c>
      <c r="H18" s="35">
        <v>1</v>
      </c>
      <c r="I18" s="35">
        <v>1</v>
      </c>
      <c r="J18" s="63"/>
      <c r="K18" s="6"/>
    </row>
    <row r="19" spans="1:11" ht="15.75">
      <c r="A19" s="21"/>
      <c r="B19" s="18" t="s">
        <v>47</v>
      </c>
      <c r="C19" s="26">
        <v>703</v>
      </c>
      <c r="D19" s="26" t="s">
        <v>19</v>
      </c>
      <c r="E19" s="26" t="s">
        <v>20</v>
      </c>
      <c r="F19" s="26" t="s">
        <v>112</v>
      </c>
      <c r="G19" s="19">
        <v>213</v>
      </c>
      <c r="H19" s="35">
        <v>156.8</v>
      </c>
      <c r="I19" s="35">
        <v>156.8</v>
      </c>
      <c r="J19" s="63"/>
      <c r="K19" s="6"/>
    </row>
    <row r="20" spans="1:11" ht="15.75">
      <c r="A20" s="21"/>
      <c r="B20" s="18" t="s">
        <v>50</v>
      </c>
      <c r="C20" s="26">
        <v>703</v>
      </c>
      <c r="D20" s="26" t="s">
        <v>19</v>
      </c>
      <c r="E20" s="26" t="s">
        <v>20</v>
      </c>
      <c r="F20" s="26" t="s">
        <v>114</v>
      </c>
      <c r="G20" s="19">
        <v>221</v>
      </c>
      <c r="H20" s="35">
        <v>25.5</v>
      </c>
      <c r="I20" s="35">
        <v>25.5</v>
      </c>
      <c r="J20" s="63"/>
      <c r="K20" s="6"/>
    </row>
    <row r="21" spans="1:11" ht="15.75">
      <c r="A21" s="21"/>
      <c r="B21" s="18" t="s">
        <v>93</v>
      </c>
      <c r="C21" s="26">
        <v>703</v>
      </c>
      <c r="D21" s="26" t="s">
        <v>19</v>
      </c>
      <c r="E21" s="26" t="s">
        <v>20</v>
      </c>
      <c r="F21" s="26" t="s">
        <v>114</v>
      </c>
      <c r="G21" s="19">
        <v>226</v>
      </c>
      <c r="H21" s="35">
        <v>55</v>
      </c>
      <c r="I21" s="35">
        <v>55</v>
      </c>
      <c r="J21" s="63"/>
      <c r="K21" s="6"/>
    </row>
    <row r="22" spans="1:11" ht="15.75">
      <c r="A22" s="21"/>
      <c r="B22" s="18" t="s">
        <v>93</v>
      </c>
      <c r="C22" s="26">
        <v>703</v>
      </c>
      <c r="D22" s="26" t="s">
        <v>19</v>
      </c>
      <c r="E22" s="26" t="s">
        <v>20</v>
      </c>
      <c r="F22" s="26" t="s">
        <v>115</v>
      </c>
      <c r="G22" s="19">
        <v>226</v>
      </c>
      <c r="H22" s="35">
        <v>5</v>
      </c>
      <c r="I22" s="35">
        <v>5</v>
      </c>
      <c r="J22" s="63"/>
      <c r="K22" s="6"/>
    </row>
    <row r="23" spans="1:11" ht="15.75">
      <c r="A23" s="3"/>
      <c r="B23" s="22" t="s">
        <v>10</v>
      </c>
      <c r="C23" s="26">
        <v>703</v>
      </c>
      <c r="D23" s="26" t="s">
        <v>19</v>
      </c>
      <c r="E23" s="26" t="s">
        <v>20</v>
      </c>
      <c r="F23" s="26" t="s">
        <v>115</v>
      </c>
      <c r="G23" s="19">
        <v>290</v>
      </c>
      <c r="H23" s="35">
        <v>10</v>
      </c>
      <c r="I23" s="35">
        <v>10</v>
      </c>
      <c r="J23" s="63"/>
      <c r="K23" s="6"/>
    </row>
    <row r="24" spans="1:11" ht="15.75">
      <c r="A24" s="3"/>
      <c r="B24" s="22" t="s">
        <v>55</v>
      </c>
      <c r="C24" s="26">
        <v>703</v>
      </c>
      <c r="D24" s="26" t="s">
        <v>19</v>
      </c>
      <c r="E24" s="26" t="s">
        <v>20</v>
      </c>
      <c r="F24" s="26" t="s">
        <v>115</v>
      </c>
      <c r="G24" s="19">
        <v>340</v>
      </c>
      <c r="H24" s="35">
        <v>41.2</v>
      </c>
      <c r="I24" s="35">
        <v>41.2</v>
      </c>
      <c r="J24" s="63"/>
      <c r="K24" s="6"/>
    </row>
    <row r="25" spans="1:11" ht="19.5" customHeight="1">
      <c r="A25" s="42" t="s">
        <v>83</v>
      </c>
      <c r="B25" s="90" t="s">
        <v>101</v>
      </c>
      <c r="C25" s="91"/>
      <c r="D25" s="91"/>
      <c r="E25" s="91"/>
      <c r="F25" s="91"/>
      <c r="G25" s="92"/>
      <c r="H25" s="38">
        <f>H26</f>
        <v>30</v>
      </c>
      <c r="I25" s="38">
        <f>I26</f>
        <v>30</v>
      </c>
      <c r="J25" s="64"/>
      <c r="K25" s="6"/>
    </row>
    <row r="26" spans="1:11" ht="15.75">
      <c r="A26" s="3"/>
      <c r="B26" s="43" t="s">
        <v>94</v>
      </c>
      <c r="C26" s="21">
        <v>703</v>
      </c>
      <c r="D26" s="44" t="s">
        <v>75</v>
      </c>
      <c r="E26" s="44" t="s">
        <v>21</v>
      </c>
      <c r="F26" s="44" t="s">
        <v>117</v>
      </c>
      <c r="G26" s="44" t="s">
        <v>16</v>
      </c>
      <c r="H26" s="35">
        <v>30</v>
      </c>
      <c r="I26" s="35">
        <v>30</v>
      </c>
      <c r="J26" s="63"/>
      <c r="K26" s="6"/>
    </row>
    <row r="27" spans="1:11" ht="15.75">
      <c r="A27" s="3"/>
      <c r="B27" s="43" t="s">
        <v>10</v>
      </c>
      <c r="C27" s="21">
        <v>703</v>
      </c>
      <c r="D27" s="44" t="s">
        <v>75</v>
      </c>
      <c r="E27" s="44" t="s">
        <v>21</v>
      </c>
      <c r="F27" s="44" t="s">
        <v>117</v>
      </c>
      <c r="G27" s="44" t="s">
        <v>84</v>
      </c>
      <c r="H27" s="35">
        <v>30</v>
      </c>
      <c r="I27" s="35">
        <v>30</v>
      </c>
      <c r="J27" s="63"/>
      <c r="K27" s="6"/>
    </row>
    <row r="28" spans="1:11" ht="15.75">
      <c r="A28" s="42" t="s">
        <v>104</v>
      </c>
      <c r="B28" s="90" t="s">
        <v>76</v>
      </c>
      <c r="C28" s="91"/>
      <c r="D28" s="91"/>
      <c r="E28" s="91"/>
      <c r="F28" s="91"/>
      <c r="G28" s="92"/>
      <c r="H28" s="38">
        <f>H30+H29</f>
        <v>42.300000000000004</v>
      </c>
      <c r="I28" s="38">
        <f>I30+I29</f>
        <v>42.300000000000004</v>
      </c>
      <c r="J28" s="64"/>
      <c r="K28" s="6"/>
    </row>
    <row r="29" spans="1:11" ht="15.75">
      <c r="A29" s="42"/>
      <c r="B29" s="22" t="s">
        <v>0</v>
      </c>
      <c r="C29" s="21">
        <v>703</v>
      </c>
      <c r="D29" s="44" t="s">
        <v>97</v>
      </c>
      <c r="E29" s="44" t="s">
        <v>20</v>
      </c>
      <c r="F29" s="44" t="s">
        <v>118</v>
      </c>
      <c r="G29" s="44" t="s">
        <v>105</v>
      </c>
      <c r="H29" s="35">
        <v>39.1</v>
      </c>
      <c r="I29" s="35">
        <v>39.1</v>
      </c>
      <c r="J29" s="63"/>
      <c r="K29" s="6"/>
    </row>
    <row r="30" spans="1:11" ht="15.75">
      <c r="A30" s="42"/>
      <c r="B30" s="22" t="s">
        <v>10</v>
      </c>
      <c r="C30" s="21">
        <v>703</v>
      </c>
      <c r="D30" s="44" t="s">
        <v>97</v>
      </c>
      <c r="E30" s="44" t="s">
        <v>141</v>
      </c>
      <c r="F30" s="44" t="s">
        <v>119</v>
      </c>
      <c r="G30" s="44" t="s">
        <v>84</v>
      </c>
      <c r="H30" s="35">
        <v>3.2</v>
      </c>
      <c r="I30" s="35">
        <v>3.2</v>
      </c>
      <c r="J30" s="63"/>
      <c r="K30" s="6"/>
    </row>
    <row r="31" spans="1:11" ht="15.75" customHeight="1">
      <c r="A31" s="17">
        <v>2</v>
      </c>
      <c r="B31" s="85" t="s">
        <v>1</v>
      </c>
      <c r="C31" s="85"/>
      <c r="D31" s="85"/>
      <c r="E31" s="85"/>
      <c r="F31" s="85"/>
      <c r="G31" s="85"/>
      <c r="H31" s="31">
        <f>H32</f>
        <v>147</v>
      </c>
      <c r="I31" s="31">
        <f>I32</f>
        <v>148</v>
      </c>
      <c r="J31" s="62"/>
      <c r="K31" s="6"/>
    </row>
    <row r="32" spans="1:11" ht="25.5" customHeight="1">
      <c r="A32" s="3"/>
      <c r="B32" s="89" t="s">
        <v>11</v>
      </c>
      <c r="C32" s="89"/>
      <c r="D32" s="89"/>
      <c r="E32" s="89"/>
      <c r="F32" s="89"/>
      <c r="G32" s="89"/>
      <c r="H32" s="36">
        <f>H33</f>
        <v>147</v>
      </c>
      <c r="I32" s="36">
        <f>I33</f>
        <v>148</v>
      </c>
      <c r="J32" s="65"/>
      <c r="K32" s="6"/>
    </row>
    <row r="33" spans="1:11" ht="27" customHeight="1">
      <c r="A33" s="97"/>
      <c r="B33" s="98" t="s">
        <v>56</v>
      </c>
      <c r="C33" s="19"/>
      <c r="D33" s="19"/>
      <c r="E33" s="19"/>
      <c r="F33" s="19"/>
      <c r="G33" s="19"/>
      <c r="H33" s="35">
        <f>SUM(H35:H42)</f>
        <v>147</v>
      </c>
      <c r="I33" s="35">
        <f>SUM(I35:I42)</f>
        <v>148</v>
      </c>
      <c r="J33" s="63"/>
      <c r="K33" s="93"/>
    </row>
    <row r="34" spans="1:11" ht="15" customHeight="1" hidden="1">
      <c r="A34" s="97"/>
      <c r="B34" s="98"/>
      <c r="C34" s="19">
        <v>703</v>
      </c>
      <c r="D34" s="19">
        <v>203</v>
      </c>
      <c r="E34" s="19">
        <v>13600</v>
      </c>
      <c r="F34" s="19">
        <v>500</v>
      </c>
      <c r="G34" s="19">
        <v>0</v>
      </c>
      <c r="H34" s="35"/>
      <c r="I34" s="35"/>
      <c r="J34" s="63"/>
      <c r="K34" s="93"/>
    </row>
    <row r="35" spans="1:11" ht="15.75">
      <c r="A35" s="3"/>
      <c r="B35" s="18" t="s">
        <v>46</v>
      </c>
      <c r="C35" s="19">
        <v>703</v>
      </c>
      <c r="D35" s="26" t="s">
        <v>22</v>
      </c>
      <c r="E35" s="26" t="s">
        <v>23</v>
      </c>
      <c r="F35" s="19">
        <v>111</v>
      </c>
      <c r="G35" s="19">
        <v>211</v>
      </c>
      <c r="H35" s="35">
        <v>99.4</v>
      </c>
      <c r="I35" s="35">
        <v>99.4</v>
      </c>
      <c r="J35" s="63"/>
      <c r="K35" s="6"/>
    </row>
    <row r="36" spans="1:11" ht="15.75">
      <c r="A36" s="3"/>
      <c r="B36" s="18" t="s">
        <v>49</v>
      </c>
      <c r="C36" s="19">
        <v>703</v>
      </c>
      <c r="D36" s="26" t="s">
        <v>22</v>
      </c>
      <c r="E36" s="26" t="s">
        <v>23</v>
      </c>
      <c r="F36" s="19">
        <v>112</v>
      </c>
      <c r="G36" s="19">
        <v>212</v>
      </c>
      <c r="H36" s="35">
        <v>0.5</v>
      </c>
      <c r="I36" s="35">
        <v>0.5</v>
      </c>
      <c r="J36" s="63"/>
      <c r="K36" s="6"/>
    </row>
    <row r="37" spans="1:11" ht="15.75">
      <c r="A37" s="3"/>
      <c r="B37" s="18" t="s">
        <v>47</v>
      </c>
      <c r="C37" s="19">
        <v>703</v>
      </c>
      <c r="D37" s="26" t="s">
        <v>22</v>
      </c>
      <c r="E37" s="26" t="s">
        <v>23</v>
      </c>
      <c r="F37" s="19">
        <v>111</v>
      </c>
      <c r="G37" s="19">
        <v>213</v>
      </c>
      <c r="H37" s="35">
        <v>30</v>
      </c>
      <c r="I37" s="35">
        <v>30</v>
      </c>
      <c r="J37" s="63"/>
      <c r="K37" s="6"/>
    </row>
    <row r="38" spans="1:11" ht="15.75">
      <c r="A38" s="3"/>
      <c r="B38" s="18" t="s">
        <v>50</v>
      </c>
      <c r="C38" s="19">
        <v>703</v>
      </c>
      <c r="D38" s="26" t="s">
        <v>22</v>
      </c>
      <c r="E38" s="26" t="s">
        <v>23</v>
      </c>
      <c r="F38" s="19">
        <v>242</v>
      </c>
      <c r="G38" s="19">
        <v>221</v>
      </c>
      <c r="H38" s="35">
        <v>3.2</v>
      </c>
      <c r="I38" s="35">
        <v>3.2</v>
      </c>
      <c r="J38" s="63"/>
      <c r="K38" s="6"/>
    </row>
    <row r="39" spans="1:11" ht="15.75">
      <c r="A39" s="3"/>
      <c r="B39" s="18" t="s">
        <v>51</v>
      </c>
      <c r="C39" s="19">
        <v>703</v>
      </c>
      <c r="D39" s="26" t="s">
        <v>22</v>
      </c>
      <c r="E39" s="26" t="s">
        <v>23</v>
      </c>
      <c r="F39" s="19">
        <v>244</v>
      </c>
      <c r="G39" s="19">
        <v>222</v>
      </c>
      <c r="H39" s="35">
        <v>6.2</v>
      </c>
      <c r="I39" s="35">
        <v>7.2</v>
      </c>
      <c r="J39" s="63"/>
      <c r="K39" s="6"/>
    </row>
    <row r="40" spans="1:11" ht="15.75">
      <c r="A40" s="3"/>
      <c r="B40" s="18" t="s">
        <v>52</v>
      </c>
      <c r="C40" s="19">
        <v>703</v>
      </c>
      <c r="D40" s="26" t="s">
        <v>22</v>
      </c>
      <c r="E40" s="26" t="s">
        <v>23</v>
      </c>
      <c r="F40" s="19">
        <v>244</v>
      </c>
      <c r="G40" s="19">
        <v>223</v>
      </c>
      <c r="H40" s="35">
        <v>3.9</v>
      </c>
      <c r="I40" s="35">
        <v>3.9</v>
      </c>
      <c r="J40" s="63"/>
      <c r="K40" s="6"/>
    </row>
    <row r="41" spans="1:11" ht="15.75">
      <c r="A41" s="3"/>
      <c r="B41" s="18" t="s">
        <v>93</v>
      </c>
      <c r="C41" s="19">
        <v>703</v>
      </c>
      <c r="D41" s="26" t="s">
        <v>22</v>
      </c>
      <c r="E41" s="26" t="s">
        <v>23</v>
      </c>
      <c r="F41" s="19">
        <v>244</v>
      </c>
      <c r="G41" s="19">
        <v>226</v>
      </c>
      <c r="H41" s="35">
        <v>0.3</v>
      </c>
      <c r="I41" s="35">
        <v>0.3</v>
      </c>
      <c r="J41" s="63"/>
      <c r="K41" s="6"/>
    </row>
    <row r="42" spans="1:11" ht="15.75">
      <c r="A42" s="3"/>
      <c r="B42" s="22" t="s">
        <v>55</v>
      </c>
      <c r="C42" s="19">
        <v>703</v>
      </c>
      <c r="D42" s="26" t="s">
        <v>22</v>
      </c>
      <c r="E42" s="26" t="s">
        <v>23</v>
      </c>
      <c r="F42" s="19">
        <v>244</v>
      </c>
      <c r="G42" s="19">
        <v>340</v>
      </c>
      <c r="H42" s="35">
        <v>3.5</v>
      </c>
      <c r="I42" s="35">
        <v>3.5</v>
      </c>
      <c r="J42" s="63"/>
      <c r="K42" s="6"/>
    </row>
    <row r="43" spans="1:11" ht="15.75">
      <c r="A43" s="3" t="s">
        <v>95</v>
      </c>
      <c r="B43" s="45" t="s">
        <v>80</v>
      </c>
      <c r="C43" s="19"/>
      <c r="D43" s="26"/>
      <c r="E43" s="26"/>
      <c r="F43" s="19"/>
      <c r="G43" s="19"/>
      <c r="H43" s="38">
        <f>H44+H49</f>
        <v>678.7</v>
      </c>
      <c r="I43" s="38">
        <f>I44+I49</f>
        <v>678.7</v>
      </c>
      <c r="J43" s="64"/>
      <c r="K43" s="6"/>
    </row>
    <row r="44" spans="1:11" ht="14.25" customHeight="1">
      <c r="A44" s="20" t="s">
        <v>135</v>
      </c>
      <c r="B44" s="40" t="s">
        <v>109</v>
      </c>
      <c r="C44" s="19">
        <v>703</v>
      </c>
      <c r="D44" s="26" t="s">
        <v>110</v>
      </c>
      <c r="E44" s="26" t="s">
        <v>15</v>
      </c>
      <c r="F44" s="26" t="s">
        <v>16</v>
      </c>
      <c r="G44" s="26" t="s">
        <v>16</v>
      </c>
      <c r="H44" s="35">
        <f>H45+H48</f>
        <v>639</v>
      </c>
      <c r="I44" s="35">
        <f>I45+I48</f>
        <v>639</v>
      </c>
      <c r="J44" s="63"/>
      <c r="K44" s="6"/>
    </row>
    <row r="45" spans="1:11" ht="23.25" customHeight="1">
      <c r="A45" s="3"/>
      <c r="B45" s="55" t="s">
        <v>139</v>
      </c>
      <c r="C45" s="19">
        <v>703</v>
      </c>
      <c r="D45" s="26" t="s">
        <v>110</v>
      </c>
      <c r="E45" s="26" t="s">
        <v>15</v>
      </c>
      <c r="F45" s="26" t="s">
        <v>16</v>
      </c>
      <c r="G45" s="26" t="s">
        <v>16</v>
      </c>
      <c r="H45" s="35">
        <v>592</v>
      </c>
      <c r="I45" s="35">
        <v>592</v>
      </c>
      <c r="J45" s="63"/>
      <c r="K45" s="6"/>
    </row>
    <row r="46" spans="1:11" ht="17.25" customHeight="1">
      <c r="A46" s="3"/>
      <c r="B46" s="18" t="s">
        <v>53</v>
      </c>
      <c r="C46" s="19">
        <v>703</v>
      </c>
      <c r="D46" s="26" t="s">
        <v>110</v>
      </c>
      <c r="E46" s="26" t="s">
        <v>143</v>
      </c>
      <c r="F46" s="26" t="s">
        <v>115</v>
      </c>
      <c r="G46" s="26" t="s">
        <v>72</v>
      </c>
      <c r="H46" s="35">
        <v>592</v>
      </c>
      <c r="I46" s="35">
        <v>592</v>
      </c>
      <c r="J46" s="63"/>
      <c r="K46" s="6"/>
    </row>
    <row r="47" spans="1:11" ht="36.75" customHeight="1">
      <c r="A47" s="3"/>
      <c r="B47" s="56" t="s">
        <v>142</v>
      </c>
      <c r="C47" s="19">
        <v>703</v>
      </c>
      <c r="D47" s="26" t="s">
        <v>110</v>
      </c>
      <c r="E47" s="26" t="s">
        <v>152</v>
      </c>
      <c r="F47" s="26" t="s">
        <v>16</v>
      </c>
      <c r="G47" s="26" t="s">
        <v>16</v>
      </c>
      <c r="H47" s="35">
        <v>47</v>
      </c>
      <c r="I47" s="35">
        <v>47</v>
      </c>
      <c r="J47" s="63"/>
      <c r="K47" s="6"/>
    </row>
    <row r="48" spans="1:11" ht="15" customHeight="1">
      <c r="A48" s="3"/>
      <c r="B48" s="18" t="s">
        <v>53</v>
      </c>
      <c r="C48" s="19">
        <v>703</v>
      </c>
      <c r="D48" s="26" t="s">
        <v>110</v>
      </c>
      <c r="E48" s="26" t="s">
        <v>152</v>
      </c>
      <c r="F48" s="26" t="s">
        <v>115</v>
      </c>
      <c r="G48" s="26" t="s">
        <v>72</v>
      </c>
      <c r="H48" s="35">
        <v>47</v>
      </c>
      <c r="I48" s="35">
        <v>47</v>
      </c>
      <c r="J48" s="63"/>
      <c r="K48" s="6"/>
    </row>
    <row r="49" spans="1:11" ht="26.25" customHeight="1">
      <c r="A49" s="20" t="s">
        <v>136</v>
      </c>
      <c r="B49" s="40" t="s">
        <v>82</v>
      </c>
      <c r="C49" s="19">
        <v>703</v>
      </c>
      <c r="D49" s="26" t="s">
        <v>77</v>
      </c>
      <c r="E49" s="26" t="s">
        <v>15</v>
      </c>
      <c r="F49" s="26" t="s">
        <v>16</v>
      </c>
      <c r="G49" s="26" t="s">
        <v>16</v>
      </c>
      <c r="H49" s="35">
        <v>39.7</v>
      </c>
      <c r="I49" s="35">
        <v>39.7</v>
      </c>
      <c r="J49" s="63"/>
      <c r="K49" s="6"/>
    </row>
    <row r="50" spans="1:11" ht="15.75">
      <c r="A50" s="3"/>
      <c r="B50" s="18" t="s">
        <v>0</v>
      </c>
      <c r="C50" s="21">
        <v>703</v>
      </c>
      <c r="D50" s="44" t="s">
        <v>77</v>
      </c>
      <c r="E50" s="44" t="s">
        <v>20</v>
      </c>
      <c r="F50" s="44" t="s">
        <v>118</v>
      </c>
      <c r="G50" s="44" t="s">
        <v>105</v>
      </c>
      <c r="H50" s="35">
        <v>39.7</v>
      </c>
      <c r="I50" s="35">
        <v>39.7</v>
      </c>
      <c r="J50" s="63"/>
      <c r="K50" s="6"/>
    </row>
    <row r="51" spans="1:11" ht="15.75" customHeight="1">
      <c r="A51" s="3" t="s">
        <v>96</v>
      </c>
      <c r="B51" s="112" t="s">
        <v>2</v>
      </c>
      <c r="C51" s="113"/>
      <c r="D51" s="113"/>
      <c r="E51" s="113"/>
      <c r="F51" s="113"/>
      <c r="G51" s="114"/>
      <c r="H51" s="31">
        <f>H52+H55+H60+H74</f>
        <v>2660.4</v>
      </c>
      <c r="I51" s="31">
        <f>I52+I55+I60+I74</f>
        <v>2710.4</v>
      </c>
      <c r="J51" s="62"/>
      <c r="K51" s="7"/>
    </row>
    <row r="52" spans="1:11" ht="15.75" customHeight="1">
      <c r="A52" s="20" t="s">
        <v>124</v>
      </c>
      <c r="B52" s="115" t="s">
        <v>3</v>
      </c>
      <c r="C52" s="115"/>
      <c r="D52" s="115"/>
      <c r="E52" s="115"/>
      <c r="F52" s="115"/>
      <c r="G52" s="115"/>
      <c r="H52" s="31">
        <v>30</v>
      </c>
      <c r="I52" s="31">
        <v>30</v>
      </c>
      <c r="J52" s="62"/>
      <c r="K52" s="7"/>
    </row>
    <row r="53" spans="1:11" ht="18" customHeight="1">
      <c r="A53" s="3"/>
      <c r="B53" s="23" t="s">
        <v>103</v>
      </c>
      <c r="C53" s="26">
        <v>703</v>
      </c>
      <c r="D53" s="26" t="s">
        <v>24</v>
      </c>
      <c r="E53" s="26" t="s">
        <v>102</v>
      </c>
      <c r="F53" s="26" t="s">
        <v>16</v>
      </c>
      <c r="G53" s="26" t="s">
        <v>16</v>
      </c>
      <c r="H53" s="35">
        <v>30</v>
      </c>
      <c r="I53" s="35">
        <v>30</v>
      </c>
      <c r="J53" s="63"/>
      <c r="K53" s="7"/>
    </row>
    <row r="54" spans="1:11" ht="15.75">
      <c r="A54" s="3"/>
      <c r="B54" s="18" t="s">
        <v>93</v>
      </c>
      <c r="C54" s="26">
        <v>703</v>
      </c>
      <c r="D54" s="26" t="s">
        <v>24</v>
      </c>
      <c r="E54" s="26" t="s">
        <v>102</v>
      </c>
      <c r="F54" s="26" t="s">
        <v>115</v>
      </c>
      <c r="G54" s="26" t="s">
        <v>71</v>
      </c>
      <c r="H54" s="35">
        <v>30</v>
      </c>
      <c r="I54" s="35">
        <v>30</v>
      </c>
      <c r="J54" s="63"/>
      <c r="K54" s="7"/>
    </row>
    <row r="55" spans="1:11" ht="15.75" customHeight="1">
      <c r="A55" s="20" t="s">
        <v>125</v>
      </c>
      <c r="B55" s="115" t="s">
        <v>4</v>
      </c>
      <c r="C55" s="115"/>
      <c r="D55" s="115"/>
      <c r="E55" s="115"/>
      <c r="F55" s="115"/>
      <c r="G55" s="115"/>
      <c r="H55" s="31">
        <f>H56</f>
        <v>178.4</v>
      </c>
      <c r="I55" s="31">
        <v>178.4</v>
      </c>
      <c r="J55" s="62"/>
      <c r="K55" s="7"/>
    </row>
    <row r="56" spans="1:11" ht="15.75">
      <c r="A56" s="3"/>
      <c r="B56" s="23" t="s">
        <v>12</v>
      </c>
      <c r="C56" s="26">
        <v>703</v>
      </c>
      <c r="D56" s="26" t="s">
        <v>25</v>
      </c>
      <c r="E56" s="26" t="s">
        <v>81</v>
      </c>
      <c r="F56" s="26" t="s">
        <v>16</v>
      </c>
      <c r="G56" s="26" t="s">
        <v>16</v>
      </c>
      <c r="H56" s="29">
        <f>SUM(H57:H59)</f>
        <v>178.4</v>
      </c>
      <c r="I56" s="29">
        <v>178.4</v>
      </c>
      <c r="J56" s="66"/>
      <c r="K56" s="7"/>
    </row>
    <row r="57" spans="1:11" ht="15.75">
      <c r="A57" s="3"/>
      <c r="B57" s="18" t="s">
        <v>53</v>
      </c>
      <c r="C57" s="26">
        <v>703</v>
      </c>
      <c r="D57" s="26" t="s">
        <v>25</v>
      </c>
      <c r="E57" s="26" t="s">
        <v>81</v>
      </c>
      <c r="F57" s="26" t="s">
        <v>115</v>
      </c>
      <c r="G57" s="26" t="s">
        <v>72</v>
      </c>
      <c r="H57" s="29">
        <v>14</v>
      </c>
      <c r="I57" s="29">
        <v>14</v>
      </c>
      <c r="J57" s="66"/>
      <c r="K57" s="7"/>
    </row>
    <row r="58" spans="1:11" ht="15.75">
      <c r="A58" s="3"/>
      <c r="B58" s="18" t="s">
        <v>93</v>
      </c>
      <c r="C58" s="26">
        <v>703</v>
      </c>
      <c r="D58" s="26" t="s">
        <v>25</v>
      </c>
      <c r="E58" s="26" t="s">
        <v>81</v>
      </c>
      <c r="F58" s="26" t="s">
        <v>115</v>
      </c>
      <c r="G58" s="19">
        <v>226</v>
      </c>
      <c r="H58" s="35">
        <v>114.4</v>
      </c>
      <c r="I58" s="35">
        <v>114.4</v>
      </c>
      <c r="J58" s="63"/>
      <c r="K58" s="7"/>
    </row>
    <row r="59" spans="1:11" ht="15.75">
      <c r="A59" s="3"/>
      <c r="B59" s="22" t="s">
        <v>55</v>
      </c>
      <c r="C59" s="26">
        <v>703</v>
      </c>
      <c r="D59" s="26" t="s">
        <v>25</v>
      </c>
      <c r="E59" s="26" t="s">
        <v>81</v>
      </c>
      <c r="F59" s="26" t="s">
        <v>115</v>
      </c>
      <c r="G59" s="19">
        <v>340</v>
      </c>
      <c r="H59" s="35">
        <v>50</v>
      </c>
      <c r="I59" s="35">
        <v>50</v>
      </c>
      <c r="J59" s="63"/>
      <c r="K59" s="7"/>
    </row>
    <row r="60" spans="1:11" ht="15.75" customHeight="1">
      <c r="A60" s="20" t="s">
        <v>137</v>
      </c>
      <c r="B60" s="115" t="s">
        <v>5</v>
      </c>
      <c r="C60" s="115"/>
      <c r="D60" s="115"/>
      <c r="E60" s="115"/>
      <c r="F60" s="115"/>
      <c r="G60" s="115"/>
      <c r="H60" s="33">
        <v>795</v>
      </c>
      <c r="I60" s="33">
        <v>845</v>
      </c>
      <c r="J60" s="67"/>
      <c r="K60" s="8"/>
    </row>
    <row r="61" spans="1:11" ht="15.75">
      <c r="A61" s="3"/>
      <c r="B61" s="23" t="s">
        <v>57</v>
      </c>
      <c r="C61" s="19">
        <v>703</v>
      </c>
      <c r="D61" s="26" t="s">
        <v>26</v>
      </c>
      <c r="E61" s="26">
        <v>6000100</v>
      </c>
      <c r="F61" s="26" t="s">
        <v>16</v>
      </c>
      <c r="G61" s="26" t="s">
        <v>16</v>
      </c>
      <c r="H61" s="34">
        <v>674</v>
      </c>
      <c r="I61" s="34">
        <v>724</v>
      </c>
      <c r="J61" s="68"/>
      <c r="K61" s="7"/>
    </row>
    <row r="62" spans="1:11" ht="15.75">
      <c r="A62" s="3"/>
      <c r="B62" s="18" t="s">
        <v>52</v>
      </c>
      <c r="C62" s="19">
        <v>703</v>
      </c>
      <c r="D62" s="26" t="s">
        <v>26</v>
      </c>
      <c r="E62" s="26">
        <v>6000100</v>
      </c>
      <c r="F62" s="26" t="s">
        <v>115</v>
      </c>
      <c r="G62" s="26" t="s">
        <v>91</v>
      </c>
      <c r="H62" s="35">
        <v>604</v>
      </c>
      <c r="I62" s="35">
        <v>654</v>
      </c>
      <c r="J62" s="63"/>
      <c r="K62" s="7"/>
    </row>
    <row r="63" spans="1:11" ht="15.75">
      <c r="A63" s="3"/>
      <c r="B63" s="18" t="s">
        <v>93</v>
      </c>
      <c r="C63" s="19">
        <v>703</v>
      </c>
      <c r="D63" s="26" t="s">
        <v>26</v>
      </c>
      <c r="E63" s="26">
        <v>6000100</v>
      </c>
      <c r="F63" s="26" t="s">
        <v>115</v>
      </c>
      <c r="G63" s="39" t="s">
        <v>71</v>
      </c>
      <c r="H63" s="41">
        <v>40</v>
      </c>
      <c r="I63" s="41">
        <v>40</v>
      </c>
      <c r="J63" s="63"/>
      <c r="K63" s="7"/>
    </row>
    <row r="64" spans="1:11" ht="15.75">
      <c r="A64" s="3"/>
      <c r="B64" s="22" t="s">
        <v>55</v>
      </c>
      <c r="C64" s="19">
        <v>703</v>
      </c>
      <c r="D64" s="26" t="s">
        <v>26</v>
      </c>
      <c r="E64" s="26">
        <v>6000100</v>
      </c>
      <c r="F64" s="26" t="s">
        <v>115</v>
      </c>
      <c r="G64" s="39" t="s">
        <v>73</v>
      </c>
      <c r="H64" s="41">
        <v>30</v>
      </c>
      <c r="I64" s="41">
        <v>30</v>
      </c>
      <c r="J64" s="63"/>
      <c r="K64" s="7"/>
    </row>
    <row r="65" spans="1:11" ht="45.75" customHeight="1">
      <c r="A65" s="3"/>
      <c r="B65" s="23" t="s">
        <v>58</v>
      </c>
      <c r="C65" s="19">
        <v>703</v>
      </c>
      <c r="D65" s="26" t="s">
        <v>26</v>
      </c>
      <c r="E65" s="26">
        <v>6000200</v>
      </c>
      <c r="F65" s="26" t="s">
        <v>16</v>
      </c>
      <c r="G65" s="26" t="s">
        <v>16</v>
      </c>
      <c r="H65" s="32">
        <v>26</v>
      </c>
      <c r="I65" s="32">
        <v>26</v>
      </c>
      <c r="J65" s="69"/>
      <c r="K65" s="7"/>
    </row>
    <row r="66" spans="1:11" ht="15.75">
      <c r="A66" s="3"/>
      <c r="B66" s="18" t="s">
        <v>53</v>
      </c>
      <c r="C66" s="19">
        <v>703</v>
      </c>
      <c r="D66" s="26" t="s">
        <v>26</v>
      </c>
      <c r="E66" s="26">
        <v>6000200</v>
      </c>
      <c r="F66" s="26" t="s">
        <v>115</v>
      </c>
      <c r="G66" s="26" t="s">
        <v>72</v>
      </c>
      <c r="H66" s="35">
        <v>20</v>
      </c>
      <c r="I66" s="35">
        <v>20</v>
      </c>
      <c r="J66" s="63"/>
      <c r="K66" s="7"/>
    </row>
    <row r="67" spans="1:11" ht="15.75">
      <c r="A67" s="3"/>
      <c r="B67" s="18" t="s">
        <v>93</v>
      </c>
      <c r="C67" s="19">
        <v>703</v>
      </c>
      <c r="D67" s="26" t="s">
        <v>26</v>
      </c>
      <c r="E67" s="26">
        <v>6000200</v>
      </c>
      <c r="F67" s="26" t="s">
        <v>115</v>
      </c>
      <c r="G67" s="26" t="s">
        <v>71</v>
      </c>
      <c r="H67" s="35">
        <v>6</v>
      </c>
      <c r="I67" s="35">
        <v>6</v>
      </c>
      <c r="J67" s="63"/>
      <c r="K67" s="7"/>
    </row>
    <row r="68" spans="1:11" ht="20.25" customHeight="1">
      <c r="A68" s="3"/>
      <c r="B68" s="23" t="s">
        <v>59</v>
      </c>
      <c r="C68" s="19">
        <v>703</v>
      </c>
      <c r="D68" s="26" t="s">
        <v>26</v>
      </c>
      <c r="E68" s="26">
        <v>6000400</v>
      </c>
      <c r="F68" s="26" t="s">
        <v>16</v>
      </c>
      <c r="G68" s="26" t="s">
        <v>16</v>
      </c>
      <c r="H68" s="32">
        <v>15</v>
      </c>
      <c r="I68" s="32">
        <v>15</v>
      </c>
      <c r="J68" s="69"/>
      <c r="K68" s="7"/>
    </row>
    <row r="69" spans="1:11" ht="15.75">
      <c r="A69" s="3"/>
      <c r="B69" s="18" t="s">
        <v>93</v>
      </c>
      <c r="C69" s="19">
        <v>703</v>
      </c>
      <c r="D69" s="26" t="s">
        <v>26</v>
      </c>
      <c r="E69" s="26">
        <v>6000400</v>
      </c>
      <c r="F69" s="26" t="s">
        <v>115</v>
      </c>
      <c r="G69" s="26">
        <v>226</v>
      </c>
      <c r="H69" s="29">
        <v>15</v>
      </c>
      <c r="I69" s="29">
        <v>15</v>
      </c>
      <c r="J69" s="66"/>
      <c r="K69" s="7"/>
    </row>
    <row r="70" spans="1:11" ht="29.25" customHeight="1">
      <c r="A70" s="3"/>
      <c r="B70" s="23" t="s">
        <v>60</v>
      </c>
      <c r="C70" s="19">
        <v>703</v>
      </c>
      <c r="D70" s="26" t="s">
        <v>26</v>
      </c>
      <c r="E70" s="26">
        <v>6000500</v>
      </c>
      <c r="F70" s="26" t="s">
        <v>16</v>
      </c>
      <c r="G70" s="26" t="s">
        <v>16</v>
      </c>
      <c r="H70" s="32">
        <v>80</v>
      </c>
      <c r="I70" s="32">
        <v>80</v>
      </c>
      <c r="J70" s="69"/>
      <c r="K70" s="7"/>
    </row>
    <row r="71" spans="1:11" ht="15.75" customHeight="1">
      <c r="A71" s="3"/>
      <c r="B71" s="18" t="s">
        <v>51</v>
      </c>
      <c r="C71" s="19">
        <v>703</v>
      </c>
      <c r="D71" s="26" t="s">
        <v>26</v>
      </c>
      <c r="E71" s="26">
        <v>6000500</v>
      </c>
      <c r="F71" s="26" t="s">
        <v>115</v>
      </c>
      <c r="G71" s="26" t="s">
        <v>108</v>
      </c>
      <c r="H71" s="29">
        <v>5</v>
      </c>
      <c r="I71" s="29">
        <v>5</v>
      </c>
      <c r="J71" s="66"/>
      <c r="K71" s="7"/>
    </row>
    <row r="72" spans="1:11" ht="15.75">
      <c r="A72" s="3"/>
      <c r="B72" s="18" t="s">
        <v>93</v>
      </c>
      <c r="C72" s="19">
        <v>703</v>
      </c>
      <c r="D72" s="26" t="s">
        <v>26</v>
      </c>
      <c r="E72" s="26">
        <v>6000500</v>
      </c>
      <c r="F72" s="26" t="s">
        <v>115</v>
      </c>
      <c r="G72" s="26">
        <v>226</v>
      </c>
      <c r="H72" s="35">
        <v>70</v>
      </c>
      <c r="I72" s="35">
        <v>70</v>
      </c>
      <c r="J72" s="63"/>
      <c r="K72" s="7"/>
    </row>
    <row r="73" spans="1:11" ht="15.75">
      <c r="A73" s="3"/>
      <c r="B73" s="18" t="s">
        <v>55</v>
      </c>
      <c r="C73" s="19">
        <v>703</v>
      </c>
      <c r="D73" s="26" t="s">
        <v>26</v>
      </c>
      <c r="E73" s="19">
        <v>6000500</v>
      </c>
      <c r="F73" s="19">
        <v>244</v>
      </c>
      <c r="G73" s="19">
        <v>340</v>
      </c>
      <c r="H73" s="35">
        <v>5</v>
      </c>
      <c r="I73" s="35">
        <v>5</v>
      </c>
      <c r="J73" s="63"/>
      <c r="K73" s="7"/>
    </row>
    <row r="74" spans="1:11" ht="20.25" customHeight="1">
      <c r="A74" s="20" t="s">
        <v>138</v>
      </c>
      <c r="B74" s="107" t="s">
        <v>88</v>
      </c>
      <c r="C74" s="108"/>
      <c r="D74" s="108"/>
      <c r="E74" s="108"/>
      <c r="F74" s="108"/>
      <c r="G74" s="109"/>
      <c r="H74" s="38">
        <f>SUM(H75:H87)</f>
        <v>1657</v>
      </c>
      <c r="I74" s="38">
        <f>SUM(I75:I87)</f>
        <v>1657</v>
      </c>
      <c r="J74" s="64"/>
      <c r="K74" s="48"/>
    </row>
    <row r="75" spans="1:11" ht="15.75">
      <c r="A75" s="3"/>
      <c r="B75" s="18" t="s">
        <v>46</v>
      </c>
      <c r="C75" s="19">
        <v>703</v>
      </c>
      <c r="D75" s="26" t="s">
        <v>87</v>
      </c>
      <c r="E75" s="26" t="s">
        <v>90</v>
      </c>
      <c r="F75" s="26" t="s">
        <v>121</v>
      </c>
      <c r="G75" s="19">
        <v>211</v>
      </c>
      <c r="H75" s="35">
        <v>844.7</v>
      </c>
      <c r="I75" s="35">
        <v>844.7</v>
      </c>
      <c r="J75" s="63"/>
      <c r="K75" s="48"/>
    </row>
    <row r="76" spans="1:11" ht="15.75">
      <c r="A76" s="3"/>
      <c r="B76" s="18" t="s">
        <v>49</v>
      </c>
      <c r="C76" s="19">
        <v>703</v>
      </c>
      <c r="D76" s="26" t="s">
        <v>87</v>
      </c>
      <c r="E76" s="26" t="s">
        <v>90</v>
      </c>
      <c r="F76" s="26" t="s">
        <v>122</v>
      </c>
      <c r="G76" s="19">
        <v>212</v>
      </c>
      <c r="H76" s="35">
        <v>0.5</v>
      </c>
      <c r="I76" s="35">
        <v>0.5</v>
      </c>
      <c r="J76" s="63"/>
      <c r="K76" s="48"/>
    </row>
    <row r="77" spans="1:11" ht="15.75">
      <c r="A77" s="3"/>
      <c r="B77" s="18" t="s">
        <v>47</v>
      </c>
      <c r="C77" s="19">
        <v>703</v>
      </c>
      <c r="D77" s="26" t="s">
        <v>87</v>
      </c>
      <c r="E77" s="26" t="s">
        <v>90</v>
      </c>
      <c r="F77" s="26" t="s">
        <v>121</v>
      </c>
      <c r="G77" s="19">
        <v>213</v>
      </c>
      <c r="H77" s="35">
        <v>255.1</v>
      </c>
      <c r="I77" s="35">
        <v>255.1</v>
      </c>
      <c r="J77" s="63"/>
      <c r="K77" s="48"/>
    </row>
    <row r="78" spans="1:11" ht="15.75">
      <c r="A78" s="3"/>
      <c r="B78" s="18" t="s">
        <v>50</v>
      </c>
      <c r="C78" s="19">
        <v>703</v>
      </c>
      <c r="D78" s="26" t="s">
        <v>87</v>
      </c>
      <c r="E78" s="26" t="s">
        <v>90</v>
      </c>
      <c r="F78" s="26" t="s">
        <v>114</v>
      </c>
      <c r="G78" s="19">
        <v>221</v>
      </c>
      <c r="H78" s="35">
        <v>15</v>
      </c>
      <c r="I78" s="35">
        <v>15</v>
      </c>
      <c r="J78" s="63"/>
      <c r="K78" s="48"/>
    </row>
    <row r="79" spans="1:11" ht="15.75">
      <c r="A79" s="3"/>
      <c r="B79" s="18" t="s">
        <v>93</v>
      </c>
      <c r="C79" s="19">
        <v>703</v>
      </c>
      <c r="D79" s="26" t="s">
        <v>87</v>
      </c>
      <c r="E79" s="26" t="s">
        <v>90</v>
      </c>
      <c r="F79" s="26" t="s">
        <v>114</v>
      </c>
      <c r="G79" s="19">
        <v>226</v>
      </c>
      <c r="H79" s="35">
        <v>10</v>
      </c>
      <c r="I79" s="35">
        <v>10</v>
      </c>
      <c r="J79" s="63"/>
      <c r="K79" s="48"/>
    </row>
    <row r="80" spans="1:11" ht="15.75">
      <c r="A80" s="3"/>
      <c r="B80" s="18" t="s">
        <v>51</v>
      </c>
      <c r="C80" s="19">
        <v>703</v>
      </c>
      <c r="D80" s="26" t="s">
        <v>87</v>
      </c>
      <c r="E80" s="26" t="s">
        <v>90</v>
      </c>
      <c r="F80" s="26" t="s">
        <v>115</v>
      </c>
      <c r="G80" s="19">
        <v>222</v>
      </c>
      <c r="H80" s="35">
        <v>75</v>
      </c>
      <c r="I80" s="35">
        <v>75</v>
      </c>
      <c r="J80" s="63"/>
      <c r="K80" s="48"/>
    </row>
    <row r="81" spans="1:11" ht="15.75">
      <c r="A81" s="3"/>
      <c r="B81" s="18" t="s">
        <v>52</v>
      </c>
      <c r="C81" s="19">
        <v>703</v>
      </c>
      <c r="D81" s="26" t="s">
        <v>87</v>
      </c>
      <c r="E81" s="26" t="s">
        <v>90</v>
      </c>
      <c r="F81" s="26" t="s">
        <v>115</v>
      </c>
      <c r="G81" s="19">
        <v>223</v>
      </c>
      <c r="H81" s="35">
        <v>89.5</v>
      </c>
      <c r="I81" s="35">
        <v>89.5</v>
      </c>
      <c r="J81" s="63"/>
      <c r="K81" s="48"/>
    </row>
    <row r="82" spans="1:11" ht="15.75">
      <c r="A82" s="3"/>
      <c r="B82" s="18" t="s">
        <v>53</v>
      </c>
      <c r="C82" s="19">
        <v>703</v>
      </c>
      <c r="D82" s="26" t="s">
        <v>87</v>
      </c>
      <c r="E82" s="26" t="s">
        <v>90</v>
      </c>
      <c r="F82" s="26" t="s">
        <v>115</v>
      </c>
      <c r="G82" s="19">
        <v>225</v>
      </c>
      <c r="H82" s="35">
        <v>35</v>
      </c>
      <c r="I82" s="35">
        <v>35</v>
      </c>
      <c r="J82" s="63"/>
      <c r="K82" s="48"/>
    </row>
    <row r="83" spans="1:11" ht="15.75">
      <c r="A83" s="3"/>
      <c r="B83" s="18" t="s">
        <v>93</v>
      </c>
      <c r="C83" s="19">
        <v>703</v>
      </c>
      <c r="D83" s="26" t="s">
        <v>87</v>
      </c>
      <c r="E83" s="26" t="s">
        <v>90</v>
      </c>
      <c r="F83" s="26" t="s">
        <v>115</v>
      </c>
      <c r="G83" s="19">
        <v>226</v>
      </c>
      <c r="H83" s="35">
        <v>60</v>
      </c>
      <c r="I83" s="35">
        <v>60</v>
      </c>
      <c r="J83" s="63"/>
      <c r="K83" s="48"/>
    </row>
    <row r="84" spans="1:11" ht="15.75">
      <c r="A84" s="3"/>
      <c r="B84" s="22" t="s">
        <v>10</v>
      </c>
      <c r="C84" s="19">
        <v>703</v>
      </c>
      <c r="D84" s="26" t="s">
        <v>87</v>
      </c>
      <c r="E84" s="26" t="s">
        <v>90</v>
      </c>
      <c r="F84" s="26" t="s">
        <v>119</v>
      </c>
      <c r="G84" s="19">
        <v>290</v>
      </c>
      <c r="H84" s="35">
        <v>20</v>
      </c>
      <c r="I84" s="35">
        <v>20</v>
      </c>
      <c r="J84" s="63"/>
      <c r="K84" s="48"/>
    </row>
    <row r="85" spans="1:11" ht="22.5">
      <c r="A85" s="3"/>
      <c r="B85" s="22" t="s">
        <v>79</v>
      </c>
      <c r="C85" s="19">
        <v>703</v>
      </c>
      <c r="D85" s="26" t="s">
        <v>87</v>
      </c>
      <c r="E85" s="26" t="s">
        <v>78</v>
      </c>
      <c r="F85" s="26" t="s">
        <v>116</v>
      </c>
      <c r="G85" s="19">
        <v>290</v>
      </c>
      <c r="H85" s="35">
        <v>100</v>
      </c>
      <c r="I85" s="35">
        <v>100</v>
      </c>
      <c r="J85" s="63"/>
      <c r="K85" s="48"/>
    </row>
    <row r="86" spans="1:11" ht="15.75">
      <c r="A86" s="3"/>
      <c r="B86" s="22" t="s">
        <v>54</v>
      </c>
      <c r="C86" s="19">
        <v>703</v>
      </c>
      <c r="D86" s="26" t="s">
        <v>87</v>
      </c>
      <c r="E86" s="26" t="s">
        <v>90</v>
      </c>
      <c r="F86" s="26" t="s">
        <v>115</v>
      </c>
      <c r="G86" s="19">
        <v>310</v>
      </c>
      <c r="H86" s="35">
        <v>5</v>
      </c>
      <c r="I86" s="35">
        <v>5</v>
      </c>
      <c r="J86" s="63"/>
      <c r="K86" s="48"/>
    </row>
    <row r="87" spans="1:11" ht="15.75">
      <c r="A87" s="3"/>
      <c r="B87" s="22" t="s">
        <v>55</v>
      </c>
      <c r="C87" s="19">
        <v>703</v>
      </c>
      <c r="D87" s="26" t="s">
        <v>87</v>
      </c>
      <c r="E87" s="26" t="s">
        <v>90</v>
      </c>
      <c r="F87" s="26" t="s">
        <v>115</v>
      </c>
      <c r="G87" s="19">
        <v>340</v>
      </c>
      <c r="H87" s="35">
        <v>147.2</v>
      </c>
      <c r="I87" s="35">
        <v>147.2</v>
      </c>
      <c r="J87" s="63"/>
      <c r="K87" s="48"/>
    </row>
    <row r="88" spans="1:11" ht="19.5" customHeight="1">
      <c r="A88" s="3" t="s">
        <v>64</v>
      </c>
      <c r="B88" s="85" t="s">
        <v>126</v>
      </c>
      <c r="C88" s="85"/>
      <c r="D88" s="85"/>
      <c r="E88" s="85"/>
      <c r="F88" s="85"/>
      <c r="G88" s="85"/>
      <c r="H88" s="33">
        <f>H91+H93+H96+H101</f>
        <v>2549.3</v>
      </c>
      <c r="I88" s="33">
        <f>I91+I93+I96+I101</f>
        <v>2549.3</v>
      </c>
      <c r="J88" s="67"/>
      <c r="K88" s="6"/>
    </row>
    <row r="89" spans="1:11" ht="21" customHeight="1">
      <c r="A89" s="100" t="s">
        <v>65</v>
      </c>
      <c r="B89" s="102" t="s">
        <v>129</v>
      </c>
      <c r="C89" s="103"/>
      <c r="D89" s="103"/>
      <c r="E89" s="103"/>
      <c r="F89" s="103"/>
      <c r="G89" s="104"/>
      <c r="H89" s="53">
        <f>H91</f>
        <v>1304.9</v>
      </c>
      <c r="I89" s="53">
        <f>I91</f>
        <v>1304.9</v>
      </c>
      <c r="J89" s="70"/>
      <c r="K89" s="93"/>
    </row>
    <row r="90" spans="1:11" ht="12.75" customHeight="1" hidden="1">
      <c r="A90" s="100"/>
      <c r="B90" s="105"/>
      <c r="C90" s="106"/>
      <c r="D90" s="106"/>
      <c r="E90" s="106"/>
      <c r="F90" s="106"/>
      <c r="G90" s="75"/>
      <c r="H90" s="35"/>
      <c r="I90" s="35"/>
      <c r="J90" s="63"/>
      <c r="K90" s="93"/>
    </row>
    <row r="91" spans="1:11" ht="32.25" customHeight="1">
      <c r="A91" s="3"/>
      <c r="B91" s="76" t="s">
        <v>127</v>
      </c>
      <c r="C91" s="77"/>
      <c r="D91" s="77"/>
      <c r="E91" s="77"/>
      <c r="F91" s="77"/>
      <c r="G91" s="78"/>
      <c r="H91" s="30">
        <v>1304.9</v>
      </c>
      <c r="I91" s="30">
        <v>1304.9</v>
      </c>
      <c r="J91" s="71"/>
      <c r="K91" s="6"/>
    </row>
    <row r="92" spans="1:11" ht="33.75">
      <c r="A92" s="3"/>
      <c r="B92" s="52" t="s">
        <v>128</v>
      </c>
      <c r="C92" s="49">
        <v>703</v>
      </c>
      <c r="D92" s="50" t="s">
        <v>27</v>
      </c>
      <c r="E92" s="49">
        <v>4409900</v>
      </c>
      <c r="F92" s="50" t="s">
        <v>123</v>
      </c>
      <c r="G92" s="49">
        <v>241</v>
      </c>
      <c r="H92" s="30">
        <v>1304.9</v>
      </c>
      <c r="I92" s="30">
        <v>1304.9</v>
      </c>
      <c r="J92" s="71"/>
      <c r="K92" s="6"/>
    </row>
    <row r="93" spans="1:11" ht="15.75" customHeight="1">
      <c r="A93" s="4" t="s">
        <v>66</v>
      </c>
      <c r="B93" s="126" t="s">
        <v>13</v>
      </c>
      <c r="C93" s="126"/>
      <c r="D93" s="126"/>
      <c r="E93" s="126"/>
      <c r="F93" s="126"/>
      <c r="G93" s="126"/>
      <c r="H93" s="33">
        <v>352</v>
      </c>
      <c r="I93" s="33">
        <v>352</v>
      </c>
      <c r="J93" s="67"/>
      <c r="K93" s="6"/>
    </row>
    <row r="94" spans="1:11" ht="29.25" customHeight="1">
      <c r="A94" s="4"/>
      <c r="B94" s="76" t="s">
        <v>130</v>
      </c>
      <c r="C94" s="77"/>
      <c r="D94" s="77"/>
      <c r="E94" s="77"/>
      <c r="F94" s="77"/>
      <c r="G94" s="78"/>
      <c r="H94" s="29">
        <v>352</v>
      </c>
      <c r="I94" s="29">
        <v>352</v>
      </c>
      <c r="J94" s="66"/>
      <c r="K94" s="6"/>
    </row>
    <row r="95" spans="1:11" ht="33.75">
      <c r="A95" s="3"/>
      <c r="B95" s="52" t="s">
        <v>128</v>
      </c>
      <c r="C95" s="49">
        <v>703</v>
      </c>
      <c r="D95" s="50" t="s">
        <v>27</v>
      </c>
      <c r="E95" s="49">
        <v>4429900</v>
      </c>
      <c r="F95" s="50" t="s">
        <v>123</v>
      </c>
      <c r="G95" s="49">
        <v>241</v>
      </c>
      <c r="H95" s="30">
        <v>352</v>
      </c>
      <c r="I95" s="30">
        <v>352</v>
      </c>
      <c r="J95" s="71"/>
      <c r="K95" s="6"/>
    </row>
    <row r="96" spans="1:11" ht="27" customHeight="1">
      <c r="A96" s="4" t="s">
        <v>67</v>
      </c>
      <c r="B96" s="99" t="s">
        <v>14</v>
      </c>
      <c r="C96" s="99"/>
      <c r="D96" s="99"/>
      <c r="E96" s="99"/>
      <c r="F96" s="99"/>
      <c r="G96" s="99"/>
      <c r="H96" s="33">
        <v>38</v>
      </c>
      <c r="I96" s="33">
        <v>38</v>
      </c>
      <c r="J96" s="67"/>
      <c r="K96" s="6"/>
    </row>
    <row r="97" spans="1:11" ht="15.75">
      <c r="A97" s="21"/>
      <c r="B97" s="76" t="s">
        <v>131</v>
      </c>
      <c r="C97" s="77"/>
      <c r="D97" s="77"/>
      <c r="E97" s="77"/>
      <c r="F97" s="77"/>
      <c r="G97" s="78"/>
      <c r="H97" s="35">
        <v>28.5</v>
      </c>
      <c r="I97" s="35">
        <v>28.5</v>
      </c>
      <c r="J97" s="63"/>
      <c r="K97" s="6"/>
    </row>
    <row r="98" spans="1:11" ht="22.5">
      <c r="A98" s="21"/>
      <c r="B98" s="52" t="s">
        <v>140</v>
      </c>
      <c r="C98" s="49">
        <v>703</v>
      </c>
      <c r="D98" s="50" t="s">
        <v>27</v>
      </c>
      <c r="E98" s="49">
        <v>5216101</v>
      </c>
      <c r="F98" s="50" t="s">
        <v>120</v>
      </c>
      <c r="G98" s="49">
        <v>212</v>
      </c>
      <c r="H98" s="30">
        <v>28.5</v>
      </c>
      <c r="I98" s="30">
        <v>28.5</v>
      </c>
      <c r="J98" s="71"/>
      <c r="K98" s="6"/>
    </row>
    <row r="99" spans="1:11" ht="15.75">
      <c r="A99" s="21"/>
      <c r="B99" s="76" t="s">
        <v>132</v>
      </c>
      <c r="C99" s="77"/>
      <c r="D99" s="77"/>
      <c r="E99" s="77"/>
      <c r="F99" s="77"/>
      <c r="G99" s="78"/>
      <c r="H99" s="35">
        <v>9.5</v>
      </c>
      <c r="I99" s="35">
        <v>9.5</v>
      </c>
      <c r="J99" s="63"/>
      <c r="K99" s="6"/>
    </row>
    <row r="100" spans="1:11" ht="22.5">
      <c r="A100" s="21"/>
      <c r="B100" s="57" t="s">
        <v>140</v>
      </c>
      <c r="C100" s="49">
        <v>703</v>
      </c>
      <c r="D100" s="50" t="s">
        <v>27</v>
      </c>
      <c r="E100" s="49">
        <v>5216102</v>
      </c>
      <c r="F100" s="50" t="s">
        <v>120</v>
      </c>
      <c r="G100" s="49">
        <v>212</v>
      </c>
      <c r="H100" s="30">
        <v>9.5</v>
      </c>
      <c r="I100" s="30">
        <v>9.5</v>
      </c>
      <c r="J100" s="71"/>
      <c r="K100" s="6"/>
    </row>
    <row r="101" spans="1:11" ht="15.75">
      <c r="A101" s="4" t="s">
        <v>146</v>
      </c>
      <c r="B101" s="79" t="s">
        <v>145</v>
      </c>
      <c r="C101" s="80"/>
      <c r="D101" s="80"/>
      <c r="E101" s="80"/>
      <c r="F101" s="80"/>
      <c r="G101" s="81"/>
      <c r="H101" s="33">
        <f>H102</f>
        <v>854.4000000000001</v>
      </c>
      <c r="I101" s="33">
        <f>I102</f>
        <v>854.4000000000001</v>
      </c>
      <c r="J101" s="67"/>
      <c r="K101" s="6"/>
    </row>
    <row r="102" spans="1:11" ht="15.75">
      <c r="A102" s="21"/>
      <c r="B102" s="5" t="s">
        <v>62</v>
      </c>
      <c r="C102" s="19">
        <v>703</v>
      </c>
      <c r="D102" s="26" t="s">
        <v>144</v>
      </c>
      <c r="E102" s="19">
        <v>4529900</v>
      </c>
      <c r="F102" s="26" t="s">
        <v>16</v>
      </c>
      <c r="G102" s="26" t="s">
        <v>16</v>
      </c>
      <c r="H102" s="35">
        <f>SUM(H103:H113)</f>
        <v>854.4000000000001</v>
      </c>
      <c r="I102" s="35">
        <f>SUM(I103:I113)</f>
        <v>854.4000000000001</v>
      </c>
      <c r="J102" s="63"/>
      <c r="K102" s="6"/>
    </row>
    <row r="103" spans="1:11" ht="15.75">
      <c r="A103" s="21"/>
      <c r="B103" s="18" t="s">
        <v>46</v>
      </c>
      <c r="C103" s="19">
        <v>703</v>
      </c>
      <c r="D103" s="26" t="s">
        <v>144</v>
      </c>
      <c r="E103" s="19">
        <v>4529900</v>
      </c>
      <c r="F103" s="26" t="s">
        <v>121</v>
      </c>
      <c r="G103" s="25">
        <v>211</v>
      </c>
      <c r="H103" s="35">
        <v>461.4</v>
      </c>
      <c r="I103" s="35">
        <v>461.4</v>
      </c>
      <c r="J103" s="63"/>
      <c r="K103" s="6"/>
    </row>
    <row r="104" spans="1:11" ht="15.75">
      <c r="A104" s="21"/>
      <c r="B104" s="18" t="s">
        <v>49</v>
      </c>
      <c r="C104" s="19">
        <v>703</v>
      </c>
      <c r="D104" s="26" t="s">
        <v>144</v>
      </c>
      <c r="E104" s="19">
        <v>4529900</v>
      </c>
      <c r="F104" s="26" t="s">
        <v>122</v>
      </c>
      <c r="G104" s="25">
        <v>212</v>
      </c>
      <c r="H104" s="35">
        <v>1</v>
      </c>
      <c r="I104" s="35">
        <v>1</v>
      </c>
      <c r="J104" s="63"/>
      <c r="K104" s="6"/>
    </row>
    <row r="105" spans="1:11" ht="15.75">
      <c r="A105" s="21"/>
      <c r="B105" s="18" t="s">
        <v>47</v>
      </c>
      <c r="C105" s="19">
        <v>703</v>
      </c>
      <c r="D105" s="26" t="s">
        <v>144</v>
      </c>
      <c r="E105" s="19">
        <v>4529900</v>
      </c>
      <c r="F105" s="26" t="s">
        <v>121</v>
      </c>
      <c r="G105" s="25">
        <v>213</v>
      </c>
      <c r="H105" s="35">
        <v>139.3</v>
      </c>
      <c r="I105" s="35">
        <v>139.3</v>
      </c>
      <c r="J105" s="63"/>
      <c r="K105" s="6"/>
    </row>
    <row r="106" spans="1:11" ht="15.75">
      <c r="A106" s="21"/>
      <c r="B106" s="18" t="s">
        <v>50</v>
      </c>
      <c r="C106" s="19">
        <v>703</v>
      </c>
      <c r="D106" s="26" t="s">
        <v>144</v>
      </c>
      <c r="E106" s="19">
        <v>4529900</v>
      </c>
      <c r="F106" s="26" t="s">
        <v>114</v>
      </c>
      <c r="G106" s="25">
        <v>221</v>
      </c>
      <c r="H106" s="35">
        <v>15</v>
      </c>
      <c r="I106" s="35">
        <v>15</v>
      </c>
      <c r="J106" s="63"/>
      <c r="K106" s="6"/>
    </row>
    <row r="107" spans="1:11" ht="15.75">
      <c r="A107" s="21"/>
      <c r="B107" s="18" t="s">
        <v>93</v>
      </c>
      <c r="C107" s="19">
        <v>703</v>
      </c>
      <c r="D107" s="26" t="s">
        <v>144</v>
      </c>
      <c r="E107" s="19">
        <v>4529900</v>
      </c>
      <c r="F107" s="26" t="s">
        <v>114</v>
      </c>
      <c r="G107" s="25">
        <v>226</v>
      </c>
      <c r="H107" s="35">
        <v>15</v>
      </c>
      <c r="I107" s="35">
        <v>15</v>
      </c>
      <c r="J107" s="63"/>
      <c r="K107" s="6"/>
    </row>
    <row r="108" spans="1:11" ht="15.75">
      <c r="A108" s="21"/>
      <c r="B108" s="18" t="s">
        <v>51</v>
      </c>
      <c r="C108" s="19">
        <v>703</v>
      </c>
      <c r="D108" s="26" t="s">
        <v>144</v>
      </c>
      <c r="E108" s="19">
        <v>4529900</v>
      </c>
      <c r="F108" s="26" t="s">
        <v>115</v>
      </c>
      <c r="G108" s="25">
        <v>222</v>
      </c>
      <c r="H108" s="35">
        <v>21.5</v>
      </c>
      <c r="I108" s="35">
        <v>21.5</v>
      </c>
      <c r="J108" s="63"/>
      <c r="K108" s="6"/>
    </row>
    <row r="109" spans="1:11" ht="15.75">
      <c r="A109" s="21"/>
      <c r="B109" s="18" t="s">
        <v>52</v>
      </c>
      <c r="C109" s="19">
        <v>703</v>
      </c>
      <c r="D109" s="26" t="s">
        <v>144</v>
      </c>
      <c r="E109" s="19">
        <v>4529900</v>
      </c>
      <c r="F109" s="26" t="s">
        <v>115</v>
      </c>
      <c r="G109" s="25">
        <v>223</v>
      </c>
      <c r="H109" s="35">
        <v>65</v>
      </c>
      <c r="I109" s="35">
        <v>65</v>
      </c>
      <c r="J109" s="63"/>
      <c r="K109" s="6"/>
    </row>
    <row r="110" spans="1:11" ht="15.75">
      <c r="A110" s="21"/>
      <c r="B110" s="18" t="s">
        <v>53</v>
      </c>
      <c r="C110" s="19">
        <v>703</v>
      </c>
      <c r="D110" s="26" t="s">
        <v>144</v>
      </c>
      <c r="E110" s="19">
        <v>4529900</v>
      </c>
      <c r="F110" s="26" t="s">
        <v>115</v>
      </c>
      <c r="G110" s="25">
        <v>225</v>
      </c>
      <c r="H110" s="35">
        <v>5</v>
      </c>
      <c r="I110" s="35">
        <v>5</v>
      </c>
      <c r="J110" s="63"/>
      <c r="K110" s="6"/>
    </row>
    <row r="111" spans="1:11" ht="15.75">
      <c r="A111" s="21"/>
      <c r="B111" s="18" t="s">
        <v>93</v>
      </c>
      <c r="C111" s="19">
        <v>703</v>
      </c>
      <c r="D111" s="26" t="s">
        <v>144</v>
      </c>
      <c r="E111" s="19">
        <v>4529900</v>
      </c>
      <c r="F111" s="26" t="s">
        <v>115</v>
      </c>
      <c r="G111" s="25">
        <v>226</v>
      </c>
      <c r="H111" s="35">
        <v>50</v>
      </c>
      <c r="I111" s="35">
        <v>50</v>
      </c>
      <c r="J111" s="63"/>
      <c r="K111" s="6"/>
    </row>
    <row r="112" spans="1:11" ht="15.75">
      <c r="A112" s="21"/>
      <c r="B112" s="18" t="s">
        <v>54</v>
      </c>
      <c r="C112" s="19">
        <v>703</v>
      </c>
      <c r="D112" s="26" t="s">
        <v>144</v>
      </c>
      <c r="E112" s="19">
        <v>4529900</v>
      </c>
      <c r="F112" s="26" t="s">
        <v>115</v>
      </c>
      <c r="G112" s="25">
        <v>310</v>
      </c>
      <c r="H112" s="35">
        <v>5</v>
      </c>
      <c r="I112" s="35">
        <v>5</v>
      </c>
      <c r="J112" s="63"/>
      <c r="K112" s="6"/>
    </row>
    <row r="113" spans="1:11" ht="15.75">
      <c r="A113" s="21"/>
      <c r="B113" s="18" t="s">
        <v>61</v>
      </c>
      <c r="C113" s="19">
        <v>703</v>
      </c>
      <c r="D113" s="26" t="s">
        <v>144</v>
      </c>
      <c r="E113" s="19">
        <v>4529900</v>
      </c>
      <c r="F113" s="26" t="s">
        <v>115</v>
      </c>
      <c r="G113" s="25">
        <v>340</v>
      </c>
      <c r="H113" s="30">
        <v>76.2</v>
      </c>
      <c r="I113" s="30">
        <v>76.2</v>
      </c>
      <c r="J113" s="71"/>
      <c r="K113" s="6"/>
    </row>
    <row r="114" spans="1:11" ht="15.75" customHeight="1">
      <c r="A114" s="21" t="s">
        <v>68</v>
      </c>
      <c r="B114" s="101" t="s">
        <v>7</v>
      </c>
      <c r="C114" s="101"/>
      <c r="D114" s="101"/>
      <c r="E114" s="101"/>
      <c r="F114" s="101"/>
      <c r="G114" s="101"/>
      <c r="H114" s="38">
        <f>H115</f>
        <v>48</v>
      </c>
      <c r="I114" s="38">
        <f>I115</f>
        <v>48</v>
      </c>
      <c r="J114" s="64"/>
      <c r="K114" s="6"/>
    </row>
    <row r="115" spans="1:11" ht="15.75" customHeight="1">
      <c r="A115" s="4" t="s">
        <v>106</v>
      </c>
      <c r="B115" s="123" t="s">
        <v>89</v>
      </c>
      <c r="C115" s="124"/>
      <c r="D115" s="124"/>
      <c r="E115" s="124"/>
      <c r="F115" s="124"/>
      <c r="G115" s="125"/>
      <c r="H115" s="37">
        <f>H116</f>
        <v>48</v>
      </c>
      <c r="I115" s="37">
        <f>I116</f>
        <v>48</v>
      </c>
      <c r="J115" s="72"/>
      <c r="K115" s="6"/>
    </row>
    <row r="116" spans="1:11" ht="41.25" customHeight="1">
      <c r="A116" s="21"/>
      <c r="B116" s="54" t="s">
        <v>133</v>
      </c>
      <c r="C116" s="49">
        <v>703</v>
      </c>
      <c r="D116" s="49">
        <v>1001</v>
      </c>
      <c r="E116" s="49">
        <v>4910100</v>
      </c>
      <c r="F116" s="50" t="s">
        <v>120</v>
      </c>
      <c r="G116" s="50" t="s">
        <v>16</v>
      </c>
      <c r="H116" s="30">
        <v>48</v>
      </c>
      <c r="I116" s="30">
        <v>48</v>
      </c>
      <c r="J116" s="71"/>
      <c r="K116" s="6"/>
    </row>
    <row r="117" spans="1:11" ht="21.75" customHeight="1">
      <c r="A117" s="21"/>
      <c r="B117" s="58" t="s">
        <v>134</v>
      </c>
      <c r="C117" s="49">
        <v>703</v>
      </c>
      <c r="D117" s="49">
        <v>1001</v>
      </c>
      <c r="E117" s="49">
        <v>4910100</v>
      </c>
      <c r="F117" s="50" t="s">
        <v>120</v>
      </c>
      <c r="G117" s="50" t="s">
        <v>92</v>
      </c>
      <c r="H117" s="30">
        <v>48</v>
      </c>
      <c r="I117" s="30">
        <v>48</v>
      </c>
      <c r="J117" s="71"/>
      <c r="K117" s="6"/>
    </row>
    <row r="118" spans="1:11" ht="15.75">
      <c r="A118" s="4" t="s">
        <v>69</v>
      </c>
      <c r="B118" s="101" t="s">
        <v>6</v>
      </c>
      <c r="C118" s="101"/>
      <c r="D118" s="101"/>
      <c r="E118" s="101"/>
      <c r="F118" s="101"/>
      <c r="G118" s="101"/>
      <c r="H118" s="47">
        <v>150</v>
      </c>
      <c r="I118" s="47">
        <v>150</v>
      </c>
      <c r="J118" s="73"/>
      <c r="K118" s="6"/>
    </row>
    <row r="119" spans="1:11" ht="16.5" customHeight="1">
      <c r="A119" s="116"/>
      <c r="B119" s="99" t="s">
        <v>99</v>
      </c>
      <c r="C119" s="117">
        <v>703</v>
      </c>
      <c r="D119" s="120" t="s">
        <v>98</v>
      </c>
      <c r="E119" s="130">
        <v>5129700</v>
      </c>
      <c r="F119" s="131" t="s">
        <v>16</v>
      </c>
      <c r="G119" s="132" t="s">
        <v>16</v>
      </c>
      <c r="H119" s="36">
        <v>150</v>
      </c>
      <c r="I119" s="36">
        <v>150</v>
      </c>
      <c r="J119" s="65"/>
      <c r="K119" s="6"/>
    </row>
    <row r="120" spans="1:11" ht="3" customHeight="1" hidden="1">
      <c r="A120" s="116"/>
      <c r="B120" s="99"/>
      <c r="C120" s="118"/>
      <c r="D120" s="121"/>
      <c r="E120" s="130"/>
      <c r="F120" s="131"/>
      <c r="G120" s="133"/>
      <c r="H120" s="36"/>
      <c r="I120" s="36"/>
      <c r="J120" s="65"/>
      <c r="K120" s="6"/>
    </row>
    <row r="121" spans="1:11" ht="3.75" customHeight="1" hidden="1">
      <c r="A121" s="116"/>
      <c r="B121" s="99"/>
      <c r="C121" s="119"/>
      <c r="D121" s="122"/>
      <c r="E121" s="130"/>
      <c r="F121" s="131"/>
      <c r="G121" s="134"/>
      <c r="H121" s="36"/>
      <c r="I121" s="36"/>
      <c r="J121" s="65"/>
      <c r="K121" s="6"/>
    </row>
    <row r="122" spans="1:11" ht="15.75">
      <c r="A122" s="21"/>
      <c r="B122" s="22" t="s">
        <v>51</v>
      </c>
      <c r="C122" s="19">
        <v>703</v>
      </c>
      <c r="D122" s="26" t="s">
        <v>98</v>
      </c>
      <c r="E122" s="19">
        <v>5129700</v>
      </c>
      <c r="F122" s="26" t="s">
        <v>115</v>
      </c>
      <c r="G122" s="24">
        <v>222</v>
      </c>
      <c r="H122" s="36">
        <v>130</v>
      </c>
      <c r="I122" s="36">
        <v>130</v>
      </c>
      <c r="J122" s="65"/>
      <c r="K122" s="6"/>
    </row>
    <row r="123" spans="1:11" ht="15.75">
      <c r="A123" s="21"/>
      <c r="B123" s="22" t="s">
        <v>111</v>
      </c>
      <c r="C123" s="19">
        <v>703</v>
      </c>
      <c r="D123" s="26" t="s">
        <v>98</v>
      </c>
      <c r="E123" s="19">
        <v>5129700</v>
      </c>
      <c r="F123" s="26" t="s">
        <v>115</v>
      </c>
      <c r="G123" s="24">
        <v>310</v>
      </c>
      <c r="H123" s="36">
        <v>20</v>
      </c>
      <c r="I123" s="36">
        <v>20</v>
      </c>
      <c r="J123" s="65"/>
      <c r="K123" s="6"/>
    </row>
    <row r="124" spans="1:11" ht="15.75">
      <c r="A124" s="3" t="s">
        <v>70</v>
      </c>
      <c r="B124" s="127" t="s">
        <v>85</v>
      </c>
      <c r="C124" s="128"/>
      <c r="D124" s="128"/>
      <c r="E124" s="128"/>
      <c r="F124" s="128"/>
      <c r="G124" s="129"/>
      <c r="H124" s="47">
        <f>H125</f>
        <v>45</v>
      </c>
      <c r="I124" s="47">
        <f>I125</f>
        <v>45</v>
      </c>
      <c r="J124" s="73"/>
      <c r="K124" s="6"/>
    </row>
    <row r="125" spans="1:11" ht="15.75">
      <c r="A125" s="3"/>
      <c r="B125" s="46" t="s">
        <v>86</v>
      </c>
      <c r="C125" s="44">
        <v>703</v>
      </c>
      <c r="D125" s="44" t="s">
        <v>100</v>
      </c>
      <c r="E125" s="44">
        <v>4560000</v>
      </c>
      <c r="F125" s="44" t="s">
        <v>16</v>
      </c>
      <c r="G125" s="44" t="s">
        <v>16</v>
      </c>
      <c r="H125" s="36">
        <v>45</v>
      </c>
      <c r="I125" s="36">
        <v>45</v>
      </c>
      <c r="J125" s="65"/>
      <c r="K125" s="6"/>
    </row>
    <row r="126" spans="1:11" ht="15.75">
      <c r="A126" s="3"/>
      <c r="B126" s="18" t="s">
        <v>93</v>
      </c>
      <c r="C126" s="44">
        <v>703</v>
      </c>
      <c r="D126" s="44" t="s">
        <v>100</v>
      </c>
      <c r="E126" s="44">
        <v>4560000</v>
      </c>
      <c r="F126" s="44" t="s">
        <v>115</v>
      </c>
      <c r="G126" s="44">
        <v>226</v>
      </c>
      <c r="H126" s="36">
        <v>45</v>
      </c>
      <c r="I126" s="36">
        <v>45</v>
      </c>
      <c r="J126" s="65"/>
      <c r="K126" s="6"/>
    </row>
    <row r="127" spans="1:11" ht="15.75">
      <c r="A127" s="21"/>
      <c r="B127" s="27" t="s">
        <v>63</v>
      </c>
      <c r="C127" s="28"/>
      <c r="D127" s="28"/>
      <c r="E127" s="28"/>
      <c r="F127" s="28"/>
      <c r="G127" s="28"/>
      <c r="H127" s="33">
        <f>H12+H31+H43+H51+H88+H114+H118+H124</f>
        <v>7656.400000000001</v>
      </c>
      <c r="I127" s="33">
        <f>I12+I31+I43+I51+I88+I114+I118+I124</f>
        <v>7707.400000000001</v>
      </c>
      <c r="J127" s="67"/>
      <c r="K127" s="6"/>
    </row>
  </sheetData>
  <mergeCells count="48">
    <mergeCell ref="B115:G115"/>
    <mergeCell ref="B96:G96"/>
    <mergeCell ref="B93:G93"/>
    <mergeCell ref="B124:G124"/>
    <mergeCell ref="B118:G118"/>
    <mergeCell ref="E119:E121"/>
    <mergeCell ref="F119:F121"/>
    <mergeCell ref="G119:G121"/>
    <mergeCell ref="A119:A121"/>
    <mergeCell ref="B119:B121"/>
    <mergeCell ref="C119:C121"/>
    <mergeCell ref="D119:D121"/>
    <mergeCell ref="A1:I1"/>
    <mergeCell ref="A3:I3"/>
    <mergeCell ref="A2:I2"/>
    <mergeCell ref="B74:G74"/>
    <mergeCell ref="A5:I5"/>
    <mergeCell ref="A6:I6"/>
    <mergeCell ref="B51:G51"/>
    <mergeCell ref="B52:G52"/>
    <mergeCell ref="B55:G55"/>
    <mergeCell ref="B60:G60"/>
    <mergeCell ref="K89:K90"/>
    <mergeCell ref="A89:A90"/>
    <mergeCell ref="B88:G88"/>
    <mergeCell ref="B114:G114"/>
    <mergeCell ref="B89:G90"/>
    <mergeCell ref="B91:G91"/>
    <mergeCell ref="B94:G94"/>
    <mergeCell ref="B97:G97"/>
    <mergeCell ref="B99:G99"/>
    <mergeCell ref="B101:G101"/>
    <mergeCell ref="K8:K11"/>
    <mergeCell ref="K33:K34"/>
    <mergeCell ref="I8:I11"/>
    <mergeCell ref="A33:A34"/>
    <mergeCell ref="B33:B34"/>
    <mergeCell ref="B12:G12"/>
    <mergeCell ref="B13:G13"/>
    <mergeCell ref="B32:G32"/>
    <mergeCell ref="A8:A11"/>
    <mergeCell ref="B8:B11"/>
    <mergeCell ref="H8:H11"/>
    <mergeCell ref="B31:G31"/>
    <mergeCell ref="C8:C11"/>
    <mergeCell ref="B16:G16"/>
    <mergeCell ref="B25:G25"/>
    <mergeCell ref="B28:G28"/>
  </mergeCells>
  <printOptions/>
  <pageMargins left="0.78" right="0.18" top="0.34" bottom="0.4" header="0.36" footer="0.38"/>
  <pageSetup horizontalDpi="600" verticalDpi="600" orientation="portrait" paperSize="9" scale="85" r:id="rId1"/>
  <colBreaks count="1" manualBreakCount="1">
    <brk id="10" max="3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Пудов В.И.</cp:lastModifiedBy>
  <cp:lastPrinted>2012-12-24T06:54:38Z</cp:lastPrinted>
  <dcterms:created xsi:type="dcterms:W3CDTF">2008-06-18T09:20:50Z</dcterms:created>
  <dcterms:modified xsi:type="dcterms:W3CDTF">2013-02-13T07:36:18Z</dcterms:modified>
  <cp:category/>
  <cp:version/>
  <cp:contentType/>
  <cp:contentStatus/>
</cp:coreProperties>
</file>