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8700" activeTab="0"/>
  </bookViews>
  <sheets>
    <sheet name="прилож.2" sheetId="1" r:id="rId1"/>
  </sheets>
  <definedNames>
    <definedName name="_xlnm.Print_Area" localSheetId="0">'прилож.2'!$A$1:$H$153</definedName>
  </definedNames>
  <calcPr fullCalcOnLoad="1"/>
</workbook>
</file>

<file path=xl/sharedStrings.xml><?xml version="1.0" encoding="utf-8"?>
<sst xmlns="http://schemas.openxmlformats.org/spreadsheetml/2006/main" count="492" uniqueCount="164">
  <si>
    <t>Иные межбюджетные трансферты</t>
  </si>
  <si>
    <t>Национальная оборона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</si>
  <si>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</si>
  <si>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</si>
  <si>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</si>
  <si>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</si>
  <si>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</si>
  <si>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</si>
  <si>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Глава муниципального образования</t>
  </si>
  <si>
    <t>Центральный аппарат</t>
  </si>
  <si>
    <t>Прочие расходы</t>
  </si>
  <si>
    <t>Осуществление первичного воинского учета на территориях, где отсутствуют военные комиссариаты</t>
  </si>
  <si>
    <t>Поддержка коммунального хозяйства</t>
  </si>
  <si>
    <t>Библиотеки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</si>
  <si>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</si>
  <si>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0000000</t>
  </si>
  <si>
    <t>000</t>
  </si>
  <si>
    <t>0102</t>
  </si>
  <si>
    <t>0020300</t>
  </si>
  <si>
    <t>0104</t>
  </si>
  <si>
    <t>0020400</t>
  </si>
  <si>
    <t>0700500</t>
  </si>
  <si>
    <t>0203</t>
  </si>
  <si>
    <t>0013600</t>
  </si>
  <si>
    <t>0501</t>
  </si>
  <si>
    <t>0502</t>
  </si>
  <si>
    <t>0503</t>
  </si>
  <si>
    <t>0801</t>
  </si>
  <si>
    <t xml:space="preserve">                                                                                                                                                                тыс.руб                                              </t>
  </si>
  <si>
    <t>Документ, учреждение</t>
  </si>
  <si>
    <t>Глава</t>
  </si>
  <si>
    <t>Раздел,</t>
  </si>
  <si>
    <t>под-</t>
  </si>
  <si>
    <t>раздел</t>
  </si>
  <si>
    <t>(Рпр)</t>
  </si>
  <si>
    <t>Целе-</t>
  </si>
  <si>
    <t>вая</t>
  </si>
  <si>
    <t>статья</t>
  </si>
  <si>
    <t>(Цс)</t>
  </si>
  <si>
    <t xml:space="preserve">Вид </t>
  </si>
  <si>
    <t>расходов</t>
  </si>
  <si>
    <t>(Вр)</t>
  </si>
  <si>
    <t>Предм статья</t>
  </si>
  <si>
    <t>(Пс)</t>
  </si>
  <si>
    <t>Администрация поселка Иванищи</t>
  </si>
  <si>
    <t>1.1.</t>
  </si>
  <si>
    <t>Заработная плата</t>
  </si>
  <si>
    <t>Начисления на оплату труда</t>
  </si>
  <si>
    <t xml:space="preserve">  1.2</t>
  </si>
  <si>
    <t>Прочие выплаты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</si>
  <si>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</si>
  <si>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</si>
  <si>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</si>
  <si>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</si>
  <si>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</si>
  <si>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</si>
  <si>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Субвенция на осуществление полномочий по первичному воинскому учету</t>
  </si>
  <si>
    <t>Уличное освещение</t>
  </si>
  <si>
    <t>Организация  и содержание мест захоронения</t>
  </si>
  <si>
    <t>Прочие мероприятия по благоустройству городских округов и поселений</t>
  </si>
  <si>
    <t>Увеличение стоимости материал. запасов</t>
  </si>
  <si>
    <t xml:space="preserve">Бухгалтерия </t>
  </si>
  <si>
    <t>ВСЕГО РАСХОДОВ:</t>
  </si>
  <si>
    <t>6.</t>
  </si>
  <si>
    <t xml:space="preserve">  6.1</t>
  </si>
  <si>
    <t xml:space="preserve">  6.2</t>
  </si>
  <si>
    <t xml:space="preserve">  6.3</t>
  </si>
  <si>
    <t>7.</t>
  </si>
  <si>
    <t>8.</t>
  </si>
  <si>
    <t>9.</t>
  </si>
  <si>
    <t>226</t>
  </si>
  <si>
    <t>225</t>
  </si>
  <si>
    <t>340</t>
  </si>
  <si>
    <t xml:space="preserve">                                                                                                                                               Совета народных депутатов</t>
  </si>
  <si>
    <t>0111</t>
  </si>
  <si>
    <t>Другие общегосударственные вопросы</t>
  </si>
  <si>
    <t>0412</t>
  </si>
  <si>
    <t>0029500</t>
  </si>
  <si>
    <t>Уплата налога на имущество организаций и земельного налога</t>
  </si>
  <si>
    <t>Национальная экономика</t>
  </si>
  <si>
    <t>3530500</t>
  </si>
  <si>
    <t>Мероприятия в области строительства, архитектуры и градостроительства</t>
  </si>
  <si>
    <t>290</t>
  </si>
  <si>
    <t>Периодическая печать и издания</t>
  </si>
  <si>
    <t>Периодическая печать</t>
  </si>
  <si>
    <t>0505</t>
  </si>
  <si>
    <t>Другие вопросы в области жилищно-коммунального хозяйства</t>
  </si>
  <si>
    <t>Пенсионное обеспечение</t>
  </si>
  <si>
    <t>0029900</t>
  </si>
  <si>
    <t>223</t>
  </si>
  <si>
    <t>263</t>
  </si>
  <si>
    <t>Прочие работы,  услуги</t>
  </si>
  <si>
    <t>Резервные фонды местных администраций</t>
  </si>
  <si>
    <t>3.</t>
  </si>
  <si>
    <t>4.</t>
  </si>
  <si>
    <t>0113</t>
  </si>
  <si>
    <t>1101</t>
  </si>
  <si>
    <t>Физическая культура</t>
  </si>
  <si>
    <t>1202</t>
  </si>
  <si>
    <t>Резервные фонды</t>
  </si>
  <si>
    <t>3520300</t>
  </si>
  <si>
    <t>Мероприятия в области жилищного хозяйства</t>
  </si>
  <si>
    <t>1.5</t>
  </si>
  <si>
    <t>251</t>
  </si>
  <si>
    <t xml:space="preserve">  7.1</t>
  </si>
  <si>
    <t>Сумма</t>
  </si>
  <si>
    <t>тыс. руб.</t>
  </si>
  <si>
    <t>222</t>
  </si>
  <si>
    <t>Дорожное хозяйство</t>
  </si>
  <si>
    <t>0409</t>
  </si>
  <si>
    <t>Увеличение стоимости  основных средств</t>
  </si>
  <si>
    <t>121</t>
  </si>
  <si>
    <t>122</t>
  </si>
  <si>
    <t>242</t>
  </si>
  <si>
    <t>244</t>
  </si>
  <si>
    <t>851</t>
  </si>
  <si>
    <t>870</t>
  </si>
  <si>
    <t>540</t>
  </si>
  <si>
    <t>852</t>
  </si>
  <si>
    <t>321</t>
  </si>
  <si>
    <t>111</t>
  </si>
  <si>
    <t>112</t>
  </si>
  <si>
    <t>611</t>
  </si>
  <si>
    <t xml:space="preserve">  4.1</t>
  </si>
  <si>
    <t xml:space="preserve">  4.2</t>
  </si>
  <si>
    <t>Культура, кинематография</t>
  </si>
  <si>
    <t xml:space="preserve">Муниципальное бюджетное учреждение культуры "Иванищевское централизованное клубное объединение"  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</si>
  <si>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</si>
  <si>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Дворцы и дома культуры ,другие учреждения культуры</t>
  </si>
  <si>
    <t xml:space="preserve">Муниципальное бюджетное учреждение культуры "Иванищевская поселенческая библиотека"  </t>
  </si>
  <si>
    <t>МБУК Иванищевское ЦКО</t>
  </si>
  <si>
    <t>МБУК  Иванищевская поселенческая библиотека</t>
  </si>
  <si>
    <t>Доплаты к пенсиям государственных служащих субъектов Российской Федерации и муниципальных служащих</t>
  </si>
  <si>
    <t>Пособия и компенсации гражданам и иные социальные выплаты, кроме публичных нормативных обязательств</t>
  </si>
  <si>
    <t xml:space="preserve">  3.1</t>
  </si>
  <si>
    <t xml:space="preserve">  3.2</t>
  </si>
  <si>
    <t xml:space="preserve">  4.3</t>
  </si>
  <si>
    <t xml:space="preserve">  4.4</t>
  </si>
  <si>
    <t>Бюджетные ассигнования муниципальным бюджетным учреждениям</t>
  </si>
  <si>
    <t>0920300</t>
  </si>
  <si>
    <t>МЦП "Содержание и ремонт автомобильных дорог общего пользования местного значения МО поселок Иванищи (сельское поселение) на 2012-2015гг"</t>
  </si>
  <si>
    <t>5221303</t>
  </si>
  <si>
    <t>5221304</t>
  </si>
  <si>
    <t xml:space="preserve"> Ведомственная структура расходов местного бюджета на  2013 год</t>
  </si>
  <si>
    <t>0804</t>
  </si>
  <si>
    <t>Другие вопросы в области культуры</t>
  </si>
  <si>
    <t xml:space="preserve">  6.4</t>
  </si>
  <si>
    <t>Капитальный ремонт и ремонт автомобидьных дорог общего пользования населенных пунктов по ДЦП "Дорожное хозяйство Владимирской области на 2009-2015 гг"</t>
  </si>
  <si>
    <t>52211303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</si>
  <si>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по ДЦП "Дорожное хозяйство Владимирской области на 2009-2015 гг"</t>
  </si>
  <si>
    <t>7950002</t>
  </si>
  <si>
    <t>Субсидии бюджетам по ДЦП "Жилище", подпрограмма "Обеспечение территории Владимирской области документами территориального планирования, градострительного зонирования и документацией по планировке территорий на 2011-2015 годы"</t>
  </si>
  <si>
    <t>5223102</t>
  </si>
  <si>
    <t>Муниципальная целевая программа «Обеспечение муниципального образования п.Иванищи (сельское поселение) документами территориального планирования»</t>
  </si>
  <si>
    <t>Другие вопросы в области национальной экономики</t>
  </si>
  <si>
    <t>Резервные  средства</t>
  </si>
  <si>
    <t>Социальное обеспечение населения</t>
  </si>
  <si>
    <t>Обеспеченеие проведения выборов и референдумов</t>
  </si>
  <si>
    <t>Проведение выборов глав муниципальных образований</t>
  </si>
  <si>
    <t>0107</t>
  </si>
  <si>
    <t>0200003</t>
  </si>
  <si>
    <t xml:space="preserve">                                                                                                                                               от 17.06.2013  № 91</t>
  </si>
  <si>
    <t>1.4</t>
  </si>
  <si>
    <t xml:space="preserve">                                                                                                                                               Приложение 2  к  решению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</si>
</sst>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_ ;[Red]\-0\ 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Arial Cyr"/>
      <family val="2"/>
    </font>
    <font>
      <i/>
      <sz val="10"/>
      <name val="Arial Cyr"/>
      <family val="0"/>
    </font>
    <font>
      <i/>
      <sz val="8"/>
      <name val="Arial"/>
      <family val="2"/>
    </font>
    <font>
      <b/>
      <sz val="14"/>
      <name val="Times New Roman"/>
      <family val="1"/>
    </font>
    <font>
      <i/>
      <sz val="8"/>
      <color indexed="8"/>
      <name val="Arial"/>
      <family val="2"/>
    </font>
    <font>
      <sz val="12"/>
      <color indexed="8"/>
      <name val="Times New Roman"/>
      <family val="1"/>
    </font>
    <font>
      <i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16" fontId="9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justify" wrapText="1"/>
    </xf>
    <xf numFmtId="0" fontId="1" fillId="0" borderId="0" xfId="0" applyFont="1" applyAlignment="1">
      <alignment wrapText="1"/>
    </xf>
    <xf numFmtId="0" fontId="8" fillId="0" borderId="11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horizontal="center" vertical="justify" wrapText="1"/>
    </xf>
    <xf numFmtId="0" fontId="9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justify" wrapText="1"/>
    </xf>
    <xf numFmtId="0" fontId="16" fillId="0" borderId="10" xfId="0" applyFont="1" applyBorder="1" applyAlignment="1">
      <alignment vertical="justify" wrapText="1"/>
    </xf>
    <xf numFmtId="0" fontId="17" fillId="0" borderId="1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0" fontId="19" fillId="0" borderId="10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168" fontId="3" fillId="0" borderId="10" xfId="0" applyNumberFormat="1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wrapText="1"/>
    </xf>
    <xf numFmtId="168" fontId="7" fillId="0" borderId="10" xfId="0" applyNumberFormat="1" applyFont="1" applyBorder="1" applyAlignment="1">
      <alignment horizontal="center" vertical="top" wrapText="1"/>
    </xf>
    <xf numFmtId="168" fontId="15" fillId="0" borderId="10" xfId="0" applyNumberFormat="1" applyFont="1" applyBorder="1" applyAlignment="1">
      <alignment horizontal="center" vertical="top" wrapText="1"/>
    </xf>
    <xf numFmtId="168" fontId="7" fillId="0" borderId="10" xfId="0" applyNumberFormat="1" applyFont="1" applyBorder="1" applyAlignment="1">
      <alignment horizontal="center" wrapText="1"/>
    </xf>
    <xf numFmtId="168" fontId="15" fillId="0" borderId="10" xfId="0" applyNumberFormat="1" applyFont="1" applyBorder="1" applyAlignment="1">
      <alignment horizontal="center" wrapText="1"/>
    </xf>
    <xf numFmtId="168" fontId="3" fillId="0" borderId="10" xfId="0" applyNumberFormat="1" applyFont="1" applyBorder="1" applyAlignment="1">
      <alignment horizontal="center" vertical="justify" wrapText="1"/>
    </xf>
    <xf numFmtId="168" fontId="18" fillId="0" borderId="10" xfId="0" applyNumberFormat="1" applyFont="1" applyBorder="1" applyAlignment="1">
      <alignment horizontal="center" vertical="justify" wrapText="1"/>
    </xf>
    <xf numFmtId="168" fontId="15" fillId="0" borderId="10" xfId="0" applyNumberFormat="1" applyFont="1" applyBorder="1" applyAlignment="1">
      <alignment horizontal="center" vertical="justify" wrapText="1"/>
    </xf>
    <xf numFmtId="168" fontId="7" fillId="0" borderId="10" xfId="0" applyNumberFormat="1" applyFont="1" applyBorder="1" applyAlignment="1">
      <alignment horizontal="center" vertical="justify" wrapText="1"/>
    </xf>
    <xf numFmtId="49" fontId="4" fillId="0" borderId="12" xfId="0" applyNumberFormat="1" applyFont="1" applyBorder="1" applyAlignment="1">
      <alignment horizontal="center" vertical="justify" wrapText="1"/>
    </xf>
    <xf numFmtId="0" fontId="14" fillId="0" borderId="10" xfId="0" applyFont="1" applyBorder="1" applyAlignment="1">
      <alignment vertical="top" wrapText="1"/>
    </xf>
    <xf numFmtId="168" fontId="3" fillId="0" borderId="12" xfId="0" applyNumberFormat="1" applyFont="1" applyBorder="1" applyAlignment="1">
      <alignment horizontal="center" vertical="justify" wrapText="1"/>
    </xf>
    <xf numFmtId="49" fontId="9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168" fontId="40" fillId="0" borderId="10" xfId="0" applyNumberFormat="1" applyFont="1" applyBorder="1" applyAlignment="1">
      <alignment horizontal="center" vertical="justify" wrapText="1"/>
    </xf>
    <xf numFmtId="0" fontId="8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41" fillId="24" borderId="18" xfId="0" applyFont="1" applyFill="1" applyBorder="1" applyAlignment="1">
      <alignment horizontal="left" vertical="top" wrapText="1" indent="1"/>
    </xf>
    <xf numFmtId="168" fontId="7" fillId="0" borderId="10" xfId="0" applyNumberFormat="1" applyFont="1" applyBorder="1" applyAlignment="1">
      <alignment horizontal="center" vertical="justify" wrapText="1"/>
    </xf>
    <xf numFmtId="0" fontId="43" fillId="0" borderId="10" xfId="0" applyFont="1" applyBorder="1" applyAlignment="1">
      <alignment vertical="top" wrapText="1"/>
    </xf>
    <xf numFmtId="0" fontId="43" fillId="0" borderId="0" xfId="0" applyFont="1" applyAlignment="1">
      <alignment wrapText="1"/>
    </xf>
    <xf numFmtId="0" fontId="41" fillId="24" borderId="19" xfId="0" applyFont="1" applyFill="1" applyBorder="1" applyAlignment="1">
      <alignment horizontal="left" vertical="top" wrapText="1" indent="1"/>
    </xf>
    <xf numFmtId="0" fontId="43" fillId="0" borderId="20" xfId="0" applyFont="1" applyBorder="1" applyAlignment="1">
      <alignment vertical="top" wrapText="1"/>
    </xf>
    <xf numFmtId="0" fontId="47" fillId="0" borderId="10" xfId="0" applyFont="1" applyBorder="1" applyAlignment="1">
      <alignment vertical="justify" wrapText="1"/>
    </xf>
    <xf numFmtId="0" fontId="43" fillId="0" borderId="10" xfId="0" applyFont="1" applyBorder="1" applyAlignment="1">
      <alignment vertical="top" wrapText="1"/>
    </xf>
    <xf numFmtId="0" fontId="13" fillId="24" borderId="21" xfId="0" applyFont="1" applyFill="1" applyBorder="1" applyAlignment="1">
      <alignment vertical="top" wrapText="1"/>
    </xf>
    <xf numFmtId="0" fontId="42" fillId="24" borderId="10" xfId="0" applyFont="1" applyFill="1" applyBorder="1" applyAlignment="1">
      <alignment vertical="top" wrapText="1"/>
    </xf>
    <xf numFmtId="0" fontId="13" fillId="24" borderId="22" xfId="0" applyFont="1" applyFill="1" applyBorder="1" applyAlignment="1">
      <alignment vertical="top" wrapText="1"/>
    </xf>
    <xf numFmtId="0" fontId="4" fillId="0" borderId="12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46" fillId="0" borderId="20" xfId="0" applyFont="1" applyBorder="1" applyAlignment="1">
      <alignment vertical="justify" wrapText="1"/>
    </xf>
    <xf numFmtId="0" fontId="46" fillId="0" borderId="23" xfId="0" applyFont="1" applyBorder="1" applyAlignment="1">
      <alignment vertical="justify" wrapText="1"/>
    </xf>
    <xf numFmtId="0" fontId="8" fillId="0" borderId="24" xfId="0" applyFont="1" applyBorder="1" applyAlignment="1">
      <alignment vertical="justify" wrapText="1"/>
    </xf>
    <xf numFmtId="0" fontId="8" fillId="0" borderId="25" xfId="0" applyFont="1" applyBorder="1" applyAlignment="1">
      <alignment vertical="justify" wrapText="1"/>
    </xf>
    <xf numFmtId="0" fontId="15" fillId="0" borderId="20" xfId="0" applyFont="1" applyBorder="1" applyAlignment="1">
      <alignment vertical="justify" wrapText="1"/>
    </xf>
    <xf numFmtId="0" fontId="15" fillId="0" borderId="23" xfId="0" applyFont="1" applyBorder="1" applyAlignment="1">
      <alignment vertical="justify" wrapText="1"/>
    </xf>
    <xf numFmtId="0" fontId="15" fillId="0" borderId="26" xfId="0" applyFont="1" applyBorder="1" applyAlignment="1">
      <alignment vertical="justify" wrapText="1"/>
    </xf>
    <xf numFmtId="0" fontId="8" fillId="24" borderId="20" xfId="0" applyFont="1" applyFill="1" applyBorder="1" applyAlignment="1">
      <alignment horizontal="left" vertical="top" wrapText="1"/>
    </xf>
    <xf numFmtId="0" fontId="8" fillId="24" borderId="23" xfId="0" applyFont="1" applyFill="1" applyBorder="1" applyAlignment="1">
      <alignment horizontal="left" vertical="top" wrapText="1"/>
    </xf>
    <xf numFmtId="0" fontId="8" fillId="24" borderId="26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justify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justify" wrapText="1"/>
    </xf>
    <xf numFmtId="0" fontId="10" fillId="0" borderId="20" xfId="0" applyFont="1" applyBorder="1" applyAlignment="1">
      <alignment vertical="justify" wrapText="1"/>
    </xf>
    <xf numFmtId="0" fontId="10" fillId="0" borderId="23" xfId="0" applyFont="1" applyBorder="1" applyAlignment="1">
      <alignment vertical="justify" wrapText="1"/>
    </xf>
    <xf numFmtId="0" fontId="10" fillId="0" borderId="26" xfId="0" applyFont="1" applyBorder="1" applyAlignment="1">
      <alignment vertical="justify" wrapText="1"/>
    </xf>
    <xf numFmtId="0" fontId="2" fillId="0" borderId="2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8" fillId="0" borderId="20" xfId="0" applyFont="1" applyBorder="1" applyAlignment="1">
      <alignment vertical="justify" wrapText="1"/>
    </xf>
    <xf numFmtId="0" fontId="8" fillId="0" borderId="23" xfId="0" applyFont="1" applyBorder="1" applyAlignment="1">
      <alignment vertical="justify" wrapText="1"/>
    </xf>
    <xf numFmtId="0" fontId="8" fillId="0" borderId="26" xfId="0" applyFont="1" applyBorder="1" applyAlignment="1">
      <alignment vertical="justify" wrapText="1"/>
    </xf>
    <xf numFmtId="0" fontId="10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vertical="justify" wrapText="1"/>
    </xf>
    <xf numFmtId="0" fontId="1" fillId="0" borderId="0" xfId="0" applyFont="1" applyBorder="1" applyAlignment="1">
      <alignment wrapText="1"/>
    </xf>
    <xf numFmtId="0" fontId="20" fillId="0" borderId="15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16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justify" wrapText="1"/>
    </xf>
    <xf numFmtId="0" fontId="8" fillId="0" borderId="15" xfId="0" applyFont="1" applyBorder="1" applyAlignment="1">
      <alignment vertical="justify" wrapText="1"/>
    </xf>
    <xf numFmtId="0" fontId="8" fillId="0" borderId="27" xfId="0" applyFont="1" applyBorder="1" applyAlignment="1">
      <alignment vertical="justify" wrapText="1"/>
    </xf>
    <xf numFmtId="0" fontId="8" fillId="0" borderId="28" xfId="0" applyFont="1" applyBorder="1" applyAlignment="1">
      <alignment vertical="justify" wrapText="1"/>
    </xf>
    <xf numFmtId="0" fontId="8" fillId="0" borderId="17" xfId="0" applyFont="1" applyBorder="1" applyAlignment="1">
      <alignment vertical="justify" wrapText="1"/>
    </xf>
    <xf numFmtId="0" fontId="46" fillId="0" borderId="26" xfId="0" applyFont="1" applyBorder="1" applyAlignment="1">
      <alignment vertical="justify" wrapText="1"/>
    </xf>
    <xf numFmtId="0" fontId="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2" fillId="0" borderId="20" xfId="0" applyFont="1" applyBorder="1" applyAlignment="1">
      <alignment vertical="justify" wrapText="1"/>
    </xf>
    <xf numFmtId="0" fontId="2" fillId="0" borderId="23" xfId="0" applyFont="1" applyBorder="1" applyAlignment="1">
      <alignment vertical="justify" wrapText="1"/>
    </xf>
    <xf numFmtId="0" fontId="2" fillId="0" borderId="26" xfId="0" applyFont="1" applyBorder="1" applyAlignment="1">
      <alignment vertical="justify" wrapText="1"/>
    </xf>
    <xf numFmtId="0" fontId="1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justify" wrapText="1"/>
    </xf>
    <xf numFmtId="0" fontId="4" fillId="0" borderId="14" xfId="0" applyFont="1" applyBorder="1" applyAlignment="1">
      <alignment horizontal="center" vertical="justify" wrapText="1"/>
    </xf>
    <xf numFmtId="49" fontId="4" fillId="0" borderId="12" xfId="0" applyNumberFormat="1" applyFont="1" applyBorder="1" applyAlignment="1">
      <alignment horizontal="center" vertical="justify" wrapText="1"/>
    </xf>
    <xf numFmtId="49" fontId="4" fillId="0" borderId="13" xfId="0" applyNumberFormat="1" applyFont="1" applyBorder="1" applyAlignment="1">
      <alignment horizontal="center" vertical="justify" wrapText="1"/>
    </xf>
    <xf numFmtId="49" fontId="4" fillId="0" borderId="14" xfId="0" applyNumberFormat="1" applyFont="1" applyBorder="1" applyAlignment="1">
      <alignment horizontal="center" vertical="justify" wrapText="1"/>
    </xf>
    <xf numFmtId="0" fontId="42" fillId="24" borderId="20" xfId="0" applyFont="1" applyFill="1" applyBorder="1" applyAlignment="1">
      <alignment horizontal="left" vertical="top" wrapText="1"/>
    </xf>
    <xf numFmtId="0" fontId="41" fillId="24" borderId="23" xfId="0" applyFont="1" applyFill="1" applyBorder="1" applyAlignment="1">
      <alignment horizontal="left" vertical="top" wrapText="1"/>
    </xf>
    <xf numFmtId="0" fontId="41" fillId="24" borderId="26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vertical="justify" wrapText="1"/>
    </xf>
    <xf numFmtId="0" fontId="5" fillId="0" borderId="20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49" fontId="17" fillId="0" borderId="12" xfId="0" applyNumberFormat="1" applyFont="1" applyBorder="1" applyAlignment="1">
      <alignment horizontal="center" vertical="justify" wrapText="1"/>
    </xf>
    <xf numFmtId="49" fontId="17" fillId="0" borderId="13" xfId="0" applyNumberFormat="1" applyFont="1" applyBorder="1" applyAlignment="1">
      <alignment horizontal="center" vertical="justify" wrapText="1"/>
    </xf>
    <xf numFmtId="49" fontId="17" fillId="0" borderId="14" xfId="0" applyNumberFormat="1" applyFont="1" applyBorder="1" applyAlignment="1">
      <alignment horizontal="center" vertical="justify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view="pageBreakPreview" zoomScaleSheetLayoutView="100" workbookViewId="0" topLeftCell="A1">
      <selection activeCell="A1" sqref="A1:H1"/>
    </sheetView>
  </sheetViews>
  <sheetFormatPr defaultColWidth="9.00390625" defaultRowHeight="12.75"/>
  <cols>
    <col min="1" max="1" width="7.00390625" style="0" customWidth="1"/>
    <col min="2" max="2" width="50.125" style="0" customWidth="1"/>
    <col min="3" max="3" width="7.00390625" style="0" customWidth="1"/>
    <col min="4" max="4" width="5.875" style="0" customWidth="1"/>
    <col min="5" max="5" width="9.375" style="0" customWidth="1"/>
    <col min="6" max="6" width="7.00390625" style="0" customWidth="1"/>
    <col min="7" max="7" width="7.125" style="0" customWidth="1"/>
    <col min="8" max="8" width="14.125" style="0" customWidth="1"/>
  </cols>
  <sheetData>
    <row r="1" spans="1:8" ht="15">
      <c r="A1" s="66" t="s">
        <v>163</v>
      </c>
      <c r="B1" s="66"/>
      <c r="C1" s="66"/>
      <c r="D1" s="66"/>
      <c r="E1" s="66"/>
      <c r="F1" s="66"/>
      <c r="G1" s="66"/>
      <c r="H1" s="66"/>
    </row>
    <row r="2" spans="1:8" ht="15">
      <c r="A2" s="66" t="s">
        <v>73</v>
      </c>
      <c r="B2" s="66"/>
      <c r="C2" s="66"/>
      <c r="D2" s="66"/>
      <c r="E2" s="66"/>
      <c r="F2" s="66"/>
      <c r="G2" s="66"/>
      <c r="H2" s="66"/>
    </row>
    <row r="3" spans="1:8" ht="15">
      <c r="A3" s="66" t="s">
        <v>161</v>
      </c>
      <c r="B3" s="66"/>
      <c r="C3" s="66"/>
      <c r="D3" s="66"/>
      <c r="E3" s="66"/>
      <c r="F3" s="66"/>
      <c r="G3" s="66"/>
      <c r="H3" s="66"/>
    </row>
    <row r="4" ht="15.75">
      <c r="A4" s="2"/>
    </row>
    <row r="5" spans="1:8" ht="15.75">
      <c r="A5" s="105"/>
      <c r="B5" s="105"/>
      <c r="C5" s="105"/>
      <c r="D5" s="105"/>
      <c r="E5" s="105"/>
      <c r="F5" s="105"/>
      <c r="G5" s="105"/>
      <c r="H5" s="105"/>
    </row>
    <row r="6" spans="1:8" ht="18.75">
      <c r="A6" s="106" t="s">
        <v>143</v>
      </c>
      <c r="B6" s="106"/>
      <c r="C6" s="106"/>
      <c r="D6" s="106"/>
      <c r="E6" s="106"/>
      <c r="F6" s="106"/>
      <c r="G6" s="106"/>
      <c r="H6" s="106"/>
    </row>
    <row r="7" spans="1:8" ht="15.75">
      <c r="A7" s="1" t="s">
        <v>28</v>
      </c>
      <c r="H7" s="50" t="s">
        <v>106</v>
      </c>
    </row>
    <row r="8" spans="1:9" ht="12" customHeight="1">
      <c r="A8" s="78"/>
      <c r="B8" s="78" t="s">
        <v>29</v>
      </c>
      <c r="C8" s="78" t="s">
        <v>30</v>
      </c>
      <c r="D8" s="12" t="s">
        <v>31</v>
      </c>
      <c r="E8" s="9" t="s">
        <v>35</v>
      </c>
      <c r="F8" s="9" t="s">
        <v>39</v>
      </c>
      <c r="G8" s="9" t="s">
        <v>42</v>
      </c>
      <c r="H8" s="94" t="s">
        <v>105</v>
      </c>
      <c r="I8" s="93"/>
    </row>
    <row r="9" spans="1:9" ht="12.75" customHeight="1">
      <c r="A9" s="79"/>
      <c r="B9" s="79"/>
      <c r="C9" s="79"/>
      <c r="D9" s="13" t="s">
        <v>32</v>
      </c>
      <c r="E9" s="10" t="s">
        <v>36</v>
      </c>
      <c r="F9" s="10" t="s">
        <v>40</v>
      </c>
      <c r="G9" s="10" t="s">
        <v>43</v>
      </c>
      <c r="H9" s="95"/>
      <c r="I9" s="93"/>
    </row>
    <row r="10" spans="1:9" ht="12.75">
      <c r="A10" s="79"/>
      <c r="B10" s="79"/>
      <c r="C10" s="79"/>
      <c r="D10" s="13" t="s">
        <v>33</v>
      </c>
      <c r="E10" s="10" t="s">
        <v>37</v>
      </c>
      <c r="F10" s="10" t="s">
        <v>41</v>
      </c>
      <c r="G10" s="16"/>
      <c r="H10" s="95"/>
      <c r="I10" s="93"/>
    </row>
    <row r="11" spans="1:9" ht="12.75">
      <c r="A11" s="80"/>
      <c r="B11" s="80"/>
      <c r="C11" s="80"/>
      <c r="D11" s="14" t="s">
        <v>34</v>
      </c>
      <c r="E11" s="11" t="s">
        <v>38</v>
      </c>
      <c r="F11" s="15"/>
      <c r="G11" s="15"/>
      <c r="H11" s="96"/>
      <c r="I11" s="93"/>
    </row>
    <row r="12" spans="1:9" ht="15.75" customHeight="1">
      <c r="A12" s="17">
        <v>1</v>
      </c>
      <c r="B12" s="77" t="s">
        <v>44</v>
      </c>
      <c r="C12" s="77"/>
      <c r="D12" s="77"/>
      <c r="E12" s="77"/>
      <c r="F12" s="77"/>
      <c r="G12" s="77"/>
      <c r="H12" s="31">
        <f>H13+H16+H25+H30+H33</f>
        <v>1377.1</v>
      </c>
      <c r="I12" s="6"/>
    </row>
    <row r="13" spans="1:9" ht="15.75">
      <c r="A13" s="3" t="s">
        <v>45</v>
      </c>
      <c r="B13" s="91" t="s">
        <v>8</v>
      </c>
      <c r="C13" s="91"/>
      <c r="D13" s="91"/>
      <c r="E13" s="91"/>
      <c r="F13" s="91"/>
      <c r="G13" s="91"/>
      <c r="H13" s="31">
        <f>SUM(H14:H15)</f>
        <v>450</v>
      </c>
      <c r="I13" s="6"/>
    </row>
    <row r="14" spans="1:9" ht="15.75">
      <c r="A14" s="3"/>
      <c r="B14" s="18" t="s">
        <v>46</v>
      </c>
      <c r="C14" s="26">
        <v>703</v>
      </c>
      <c r="D14" s="26" t="s">
        <v>17</v>
      </c>
      <c r="E14" s="26" t="s">
        <v>18</v>
      </c>
      <c r="F14" s="26" t="s">
        <v>111</v>
      </c>
      <c r="G14" s="19">
        <v>211</v>
      </c>
      <c r="H14" s="35">
        <v>345.9</v>
      </c>
      <c r="I14" s="6"/>
    </row>
    <row r="15" spans="1:9" ht="15.75">
      <c r="A15" s="3"/>
      <c r="B15" s="18" t="s">
        <v>47</v>
      </c>
      <c r="C15" s="26">
        <v>703</v>
      </c>
      <c r="D15" s="26" t="s">
        <v>17</v>
      </c>
      <c r="E15" s="26" t="s">
        <v>18</v>
      </c>
      <c r="F15" s="26" t="s">
        <v>111</v>
      </c>
      <c r="G15" s="19">
        <v>213</v>
      </c>
      <c r="H15" s="35">
        <v>104.1</v>
      </c>
      <c r="I15" s="6"/>
    </row>
    <row r="16" spans="1:9" ht="15.75">
      <c r="A16" s="20" t="s">
        <v>48</v>
      </c>
      <c r="B16" s="81" t="s">
        <v>9</v>
      </c>
      <c r="C16" s="81"/>
      <c r="D16" s="81"/>
      <c r="E16" s="81"/>
      <c r="F16" s="81"/>
      <c r="G16" s="81"/>
      <c r="H16" s="31">
        <f>SUM(H17:H24)</f>
        <v>813.5</v>
      </c>
      <c r="I16" s="6"/>
    </row>
    <row r="17" spans="1:9" ht="15.75">
      <c r="A17" s="21"/>
      <c r="B17" s="18" t="s">
        <v>46</v>
      </c>
      <c r="C17" s="26">
        <v>703</v>
      </c>
      <c r="D17" s="26" t="s">
        <v>19</v>
      </c>
      <c r="E17" s="26" t="s">
        <v>20</v>
      </c>
      <c r="F17" s="26" t="s">
        <v>111</v>
      </c>
      <c r="G17" s="19">
        <v>211</v>
      </c>
      <c r="H17" s="35">
        <v>519.2</v>
      </c>
      <c r="I17" s="6"/>
    </row>
    <row r="18" spans="1:9" ht="15.75">
      <c r="A18" s="21"/>
      <c r="B18" s="18" t="s">
        <v>49</v>
      </c>
      <c r="C18" s="26">
        <v>703</v>
      </c>
      <c r="D18" s="26" t="s">
        <v>19</v>
      </c>
      <c r="E18" s="26" t="s">
        <v>20</v>
      </c>
      <c r="F18" s="26" t="s">
        <v>112</v>
      </c>
      <c r="G18" s="19">
        <v>212</v>
      </c>
      <c r="H18" s="35">
        <v>1</v>
      </c>
      <c r="I18" s="6"/>
    </row>
    <row r="19" spans="1:9" ht="15.75">
      <c r="A19" s="21"/>
      <c r="B19" s="18" t="s">
        <v>47</v>
      </c>
      <c r="C19" s="26">
        <v>703</v>
      </c>
      <c r="D19" s="26" t="s">
        <v>19</v>
      </c>
      <c r="E19" s="26" t="s">
        <v>20</v>
      </c>
      <c r="F19" s="26" t="s">
        <v>111</v>
      </c>
      <c r="G19" s="19">
        <v>213</v>
      </c>
      <c r="H19" s="35">
        <v>156.8</v>
      </c>
      <c r="I19" s="6"/>
    </row>
    <row r="20" spans="1:9" ht="15.75">
      <c r="A20" s="21"/>
      <c r="B20" s="18" t="s">
        <v>50</v>
      </c>
      <c r="C20" s="26">
        <v>703</v>
      </c>
      <c r="D20" s="26" t="s">
        <v>19</v>
      </c>
      <c r="E20" s="26" t="s">
        <v>20</v>
      </c>
      <c r="F20" s="26" t="s">
        <v>113</v>
      </c>
      <c r="G20" s="19">
        <v>221</v>
      </c>
      <c r="H20" s="35">
        <v>25.5</v>
      </c>
      <c r="I20" s="6"/>
    </row>
    <row r="21" spans="1:9" ht="15.75">
      <c r="A21" s="21"/>
      <c r="B21" s="18" t="s">
        <v>91</v>
      </c>
      <c r="C21" s="26">
        <v>703</v>
      </c>
      <c r="D21" s="26" t="s">
        <v>19</v>
      </c>
      <c r="E21" s="26" t="s">
        <v>20</v>
      </c>
      <c r="F21" s="26" t="s">
        <v>113</v>
      </c>
      <c r="G21" s="19">
        <v>226</v>
      </c>
      <c r="H21" s="35">
        <v>55</v>
      </c>
      <c r="I21" s="6"/>
    </row>
    <row r="22" spans="1:9" ht="15.75">
      <c r="A22" s="21"/>
      <c r="B22" s="18" t="s">
        <v>91</v>
      </c>
      <c r="C22" s="26">
        <v>703</v>
      </c>
      <c r="D22" s="26" t="s">
        <v>19</v>
      </c>
      <c r="E22" s="26" t="s">
        <v>20</v>
      </c>
      <c r="F22" s="26" t="s">
        <v>114</v>
      </c>
      <c r="G22" s="19">
        <v>226</v>
      </c>
      <c r="H22" s="35">
        <v>20</v>
      </c>
      <c r="I22" s="6"/>
    </row>
    <row r="23" spans="1:9" ht="15.75">
      <c r="A23" s="3"/>
      <c r="B23" s="22" t="s">
        <v>55</v>
      </c>
      <c r="C23" s="26">
        <v>703</v>
      </c>
      <c r="D23" s="26" t="s">
        <v>19</v>
      </c>
      <c r="E23" s="26" t="s">
        <v>20</v>
      </c>
      <c r="F23" s="26" t="s">
        <v>114</v>
      </c>
      <c r="G23" s="19">
        <v>340</v>
      </c>
      <c r="H23" s="35">
        <v>26</v>
      </c>
      <c r="I23" s="6"/>
    </row>
    <row r="24" spans="1:9" ht="15.75">
      <c r="A24" s="3"/>
      <c r="B24" s="22" t="s">
        <v>10</v>
      </c>
      <c r="C24" s="26">
        <v>703</v>
      </c>
      <c r="D24" s="26" t="s">
        <v>19</v>
      </c>
      <c r="E24" s="26" t="s">
        <v>20</v>
      </c>
      <c r="F24" s="26" t="s">
        <v>118</v>
      </c>
      <c r="G24" s="19">
        <v>290</v>
      </c>
      <c r="H24" s="35">
        <v>10</v>
      </c>
      <c r="I24" s="6"/>
    </row>
    <row r="25" spans="1:9" ht="15.75">
      <c r="A25" s="3"/>
      <c r="B25" s="82" t="s">
        <v>157</v>
      </c>
      <c r="C25" s="83"/>
      <c r="D25" s="83"/>
      <c r="E25" s="83"/>
      <c r="F25" s="83"/>
      <c r="G25" s="84"/>
      <c r="H25" s="38">
        <v>42</v>
      </c>
      <c r="I25" s="6"/>
    </row>
    <row r="26" spans="1:9" ht="15.75">
      <c r="A26" s="3">
        <v>1.3</v>
      </c>
      <c r="B26" s="43" t="s">
        <v>158</v>
      </c>
      <c r="C26" s="21">
        <v>703</v>
      </c>
      <c r="D26" s="44" t="s">
        <v>159</v>
      </c>
      <c r="E26" s="44" t="s">
        <v>160</v>
      </c>
      <c r="F26" s="44" t="s">
        <v>114</v>
      </c>
      <c r="G26" s="44" t="s">
        <v>16</v>
      </c>
      <c r="H26" s="35">
        <v>42</v>
      </c>
      <c r="I26" s="6"/>
    </row>
    <row r="27" spans="1:9" ht="15.75">
      <c r="A27" s="3"/>
      <c r="B27" s="43" t="s">
        <v>51</v>
      </c>
      <c r="C27" s="21">
        <v>703</v>
      </c>
      <c r="D27" s="44" t="s">
        <v>159</v>
      </c>
      <c r="E27" s="44" t="s">
        <v>160</v>
      </c>
      <c r="F27" s="44" t="s">
        <v>114</v>
      </c>
      <c r="G27" s="44" t="s">
        <v>107</v>
      </c>
      <c r="H27" s="35">
        <v>6</v>
      </c>
      <c r="I27" s="6"/>
    </row>
    <row r="28" spans="1:9" ht="15.75">
      <c r="A28" s="3"/>
      <c r="B28" s="18" t="s">
        <v>91</v>
      </c>
      <c r="C28" s="21">
        <v>703</v>
      </c>
      <c r="D28" s="44" t="s">
        <v>159</v>
      </c>
      <c r="E28" s="44" t="s">
        <v>160</v>
      </c>
      <c r="F28" s="44" t="s">
        <v>114</v>
      </c>
      <c r="G28" s="44" t="s">
        <v>70</v>
      </c>
      <c r="H28" s="35">
        <v>33</v>
      </c>
      <c r="I28" s="6"/>
    </row>
    <row r="29" spans="1:9" ht="15.75">
      <c r="A29" s="3"/>
      <c r="B29" s="22" t="s">
        <v>55</v>
      </c>
      <c r="C29" s="21">
        <v>703</v>
      </c>
      <c r="D29" s="44" t="s">
        <v>159</v>
      </c>
      <c r="E29" s="44" t="s">
        <v>160</v>
      </c>
      <c r="F29" s="44" t="s">
        <v>114</v>
      </c>
      <c r="G29" s="44" t="s">
        <v>72</v>
      </c>
      <c r="H29" s="35">
        <v>3</v>
      </c>
      <c r="I29" s="6"/>
    </row>
    <row r="30" spans="1:9" ht="15.75">
      <c r="A30" s="42" t="s">
        <v>162</v>
      </c>
      <c r="B30" s="82" t="s">
        <v>99</v>
      </c>
      <c r="C30" s="83"/>
      <c r="D30" s="83"/>
      <c r="E30" s="83"/>
      <c r="F30" s="83"/>
      <c r="G30" s="84"/>
      <c r="H30" s="38">
        <f>H31</f>
        <v>26.6</v>
      </c>
      <c r="I30" s="6"/>
    </row>
    <row r="31" spans="1:9" ht="15.75">
      <c r="A31" s="3"/>
      <c r="B31" s="43" t="s">
        <v>92</v>
      </c>
      <c r="C31" s="21">
        <v>703</v>
      </c>
      <c r="D31" s="44" t="s">
        <v>74</v>
      </c>
      <c r="E31" s="44" t="s">
        <v>21</v>
      </c>
      <c r="F31" s="44" t="s">
        <v>116</v>
      </c>
      <c r="G31" s="44" t="s">
        <v>16</v>
      </c>
      <c r="H31" s="35">
        <v>26.6</v>
      </c>
      <c r="I31" s="6"/>
    </row>
    <row r="32" spans="1:9" ht="15.75">
      <c r="A32" s="3"/>
      <c r="B32" s="43" t="s">
        <v>10</v>
      </c>
      <c r="C32" s="21">
        <v>703</v>
      </c>
      <c r="D32" s="44" t="s">
        <v>74</v>
      </c>
      <c r="E32" s="44" t="s">
        <v>21</v>
      </c>
      <c r="F32" s="44" t="s">
        <v>116</v>
      </c>
      <c r="G32" s="44" t="s">
        <v>82</v>
      </c>
      <c r="H32" s="35">
        <v>26.6</v>
      </c>
      <c r="I32" s="6"/>
    </row>
    <row r="33" spans="1:9" ht="15.75">
      <c r="A33" s="42" t="s">
        <v>102</v>
      </c>
      <c r="B33" s="82" t="s">
        <v>75</v>
      </c>
      <c r="C33" s="83"/>
      <c r="D33" s="83"/>
      <c r="E33" s="83"/>
      <c r="F33" s="83"/>
      <c r="G33" s="84"/>
      <c r="H33" s="38">
        <f>H37+H35+H34+H36</f>
        <v>45</v>
      </c>
      <c r="I33" s="6"/>
    </row>
    <row r="34" spans="1:9" ht="15.75">
      <c r="A34" s="42"/>
      <c r="B34" s="18" t="s">
        <v>91</v>
      </c>
      <c r="C34" s="26">
        <v>703</v>
      </c>
      <c r="D34" s="26" t="s">
        <v>95</v>
      </c>
      <c r="E34" s="26" t="s">
        <v>139</v>
      </c>
      <c r="F34" s="26" t="s">
        <v>114</v>
      </c>
      <c r="G34" s="19">
        <v>226</v>
      </c>
      <c r="H34" s="35">
        <v>0.9</v>
      </c>
      <c r="I34" s="6"/>
    </row>
    <row r="35" spans="1:9" ht="15.75">
      <c r="A35" s="42"/>
      <c r="B35" s="22" t="s">
        <v>0</v>
      </c>
      <c r="C35" s="21">
        <v>703</v>
      </c>
      <c r="D35" s="44" t="s">
        <v>95</v>
      </c>
      <c r="E35" s="44" t="s">
        <v>20</v>
      </c>
      <c r="F35" s="44" t="s">
        <v>117</v>
      </c>
      <c r="G35" s="44" t="s">
        <v>103</v>
      </c>
      <c r="H35" s="35">
        <v>38.4</v>
      </c>
      <c r="I35" s="6"/>
    </row>
    <row r="36" spans="1:9" ht="15.75">
      <c r="A36" s="42"/>
      <c r="B36" s="22" t="s">
        <v>10</v>
      </c>
      <c r="C36" s="21">
        <v>703</v>
      </c>
      <c r="D36" s="44" t="s">
        <v>95</v>
      </c>
      <c r="E36" s="44" t="s">
        <v>21</v>
      </c>
      <c r="F36" s="44" t="s">
        <v>114</v>
      </c>
      <c r="G36" s="44" t="s">
        <v>82</v>
      </c>
      <c r="H36" s="35">
        <v>2.5</v>
      </c>
      <c r="I36" s="6"/>
    </row>
    <row r="37" spans="1:9" ht="15.75">
      <c r="A37" s="42"/>
      <c r="B37" s="22" t="s">
        <v>10</v>
      </c>
      <c r="C37" s="21">
        <v>703</v>
      </c>
      <c r="D37" s="44" t="s">
        <v>95</v>
      </c>
      <c r="E37" s="44" t="s">
        <v>139</v>
      </c>
      <c r="F37" s="44" t="s">
        <v>118</v>
      </c>
      <c r="G37" s="44" t="s">
        <v>82</v>
      </c>
      <c r="H37" s="35">
        <v>3.2</v>
      </c>
      <c r="I37" s="6"/>
    </row>
    <row r="38" spans="1:9" ht="15.75" customHeight="1">
      <c r="A38" s="17">
        <v>2</v>
      </c>
      <c r="B38" s="77" t="s">
        <v>1</v>
      </c>
      <c r="C38" s="77"/>
      <c r="D38" s="77"/>
      <c r="E38" s="77"/>
      <c r="F38" s="77"/>
      <c r="G38" s="77"/>
      <c r="H38" s="31">
        <f>H39</f>
        <v>143</v>
      </c>
      <c r="I38" s="6"/>
    </row>
    <row r="39" spans="1:9" ht="25.5" customHeight="1">
      <c r="A39" s="3"/>
      <c r="B39" s="81" t="s">
        <v>11</v>
      </c>
      <c r="C39" s="81"/>
      <c r="D39" s="81"/>
      <c r="E39" s="81"/>
      <c r="F39" s="81"/>
      <c r="G39" s="81"/>
      <c r="H39" s="36">
        <f>H40</f>
        <v>143</v>
      </c>
      <c r="I39" s="6"/>
    </row>
    <row r="40" spans="1:9" ht="23.25" customHeight="1">
      <c r="A40" s="98"/>
      <c r="B40" s="99" t="s">
        <v>56</v>
      </c>
      <c r="C40" s="19"/>
      <c r="D40" s="19"/>
      <c r="E40" s="19"/>
      <c r="F40" s="19"/>
      <c r="G40" s="19"/>
      <c r="H40" s="35">
        <f>SUM(H42:H50)</f>
        <v>143</v>
      </c>
      <c r="I40" s="93"/>
    </row>
    <row r="41" spans="1:9" ht="15" customHeight="1" hidden="1">
      <c r="A41" s="98"/>
      <c r="B41" s="99"/>
      <c r="C41" s="19">
        <v>703</v>
      </c>
      <c r="D41" s="19">
        <v>203</v>
      </c>
      <c r="E41" s="19">
        <v>13600</v>
      </c>
      <c r="F41" s="19">
        <v>500</v>
      </c>
      <c r="G41" s="19">
        <v>0</v>
      </c>
      <c r="H41" s="35"/>
      <c r="I41" s="93"/>
    </row>
    <row r="42" spans="1:9" ht="15.75">
      <c r="A42" s="3"/>
      <c r="B42" s="18" t="s">
        <v>46</v>
      </c>
      <c r="C42" s="19">
        <v>703</v>
      </c>
      <c r="D42" s="26" t="s">
        <v>22</v>
      </c>
      <c r="E42" s="26" t="s">
        <v>23</v>
      </c>
      <c r="F42" s="19">
        <v>121</v>
      </c>
      <c r="G42" s="19">
        <v>211</v>
      </c>
      <c r="H42" s="35">
        <v>99.4</v>
      </c>
      <c r="I42" s="6"/>
    </row>
    <row r="43" spans="1:9" ht="15.75">
      <c r="A43" s="3"/>
      <c r="B43" s="18" t="s">
        <v>49</v>
      </c>
      <c r="C43" s="19">
        <v>703</v>
      </c>
      <c r="D43" s="26" t="s">
        <v>22</v>
      </c>
      <c r="E43" s="26" t="s">
        <v>23</v>
      </c>
      <c r="F43" s="19">
        <v>122</v>
      </c>
      <c r="G43" s="19">
        <v>212</v>
      </c>
      <c r="H43" s="35">
        <v>0.5</v>
      </c>
      <c r="I43" s="6"/>
    </row>
    <row r="44" spans="1:9" ht="15.75">
      <c r="A44" s="3"/>
      <c r="B44" s="18" t="s">
        <v>47</v>
      </c>
      <c r="C44" s="19">
        <v>703</v>
      </c>
      <c r="D44" s="26" t="s">
        <v>22</v>
      </c>
      <c r="E44" s="26" t="s">
        <v>23</v>
      </c>
      <c r="F44" s="19">
        <v>121</v>
      </c>
      <c r="G44" s="19">
        <v>213</v>
      </c>
      <c r="H44" s="35">
        <v>30</v>
      </c>
      <c r="I44" s="6"/>
    </row>
    <row r="45" spans="1:9" ht="15.75">
      <c r="A45" s="3"/>
      <c r="B45" s="18" t="s">
        <v>50</v>
      </c>
      <c r="C45" s="19">
        <v>703</v>
      </c>
      <c r="D45" s="26" t="s">
        <v>22</v>
      </c>
      <c r="E45" s="26" t="s">
        <v>23</v>
      </c>
      <c r="F45" s="19">
        <v>242</v>
      </c>
      <c r="G45" s="19">
        <v>221</v>
      </c>
      <c r="H45" s="35">
        <v>2.2</v>
      </c>
      <c r="I45" s="6"/>
    </row>
    <row r="46" spans="1:9" ht="15.75">
      <c r="A46" s="3"/>
      <c r="B46" s="18" t="s">
        <v>51</v>
      </c>
      <c r="C46" s="19">
        <v>703</v>
      </c>
      <c r="D46" s="26" t="s">
        <v>22</v>
      </c>
      <c r="E46" s="26" t="s">
        <v>23</v>
      </c>
      <c r="F46" s="19">
        <v>122</v>
      </c>
      <c r="G46" s="19">
        <v>222</v>
      </c>
      <c r="H46" s="35">
        <v>1.2</v>
      </c>
      <c r="I46" s="6"/>
    </row>
    <row r="47" spans="1:9" ht="15.75">
      <c r="A47" s="3"/>
      <c r="B47" s="18" t="s">
        <v>52</v>
      </c>
      <c r="C47" s="19">
        <v>703</v>
      </c>
      <c r="D47" s="26" t="s">
        <v>22</v>
      </c>
      <c r="E47" s="26" t="s">
        <v>23</v>
      </c>
      <c r="F47" s="19">
        <v>244</v>
      </c>
      <c r="G47" s="19">
        <v>223</v>
      </c>
      <c r="H47" s="35">
        <v>2.9</v>
      </c>
      <c r="I47" s="6"/>
    </row>
    <row r="48" spans="1:9" ht="15.75">
      <c r="A48" s="3"/>
      <c r="B48" s="18" t="s">
        <v>91</v>
      </c>
      <c r="C48" s="19">
        <v>703</v>
      </c>
      <c r="D48" s="26" t="s">
        <v>22</v>
      </c>
      <c r="E48" s="26" t="s">
        <v>23</v>
      </c>
      <c r="F48" s="19">
        <v>244</v>
      </c>
      <c r="G48" s="19">
        <v>226</v>
      </c>
      <c r="H48" s="35">
        <v>0.3</v>
      </c>
      <c r="I48" s="6"/>
    </row>
    <row r="49" spans="1:9" ht="15.75">
      <c r="A49" s="3"/>
      <c r="B49" s="22" t="s">
        <v>54</v>
      </c>
      <c r="C49" s="19">
        <v>703</v>
      </c>
      <c r="D49" s="26" t="s">
        <v>22</v>
      </c>
      <c r="E49" s="26" t="s">
        <v>23</v>
      </c>
      <c r="F49" s="19">
        <v>244</v>
      </c>
      <c r="G49" s="19">
        <v>310</v>
      </c>
      <c r="H49" s="35">
        <v>5</v>
      </c>
      <c r="I49" s="6"/>
    </row>
    <row r="50" spans="1:9" ht="15.75">
      <c r="A50" s="3"/>
      <c r="B50" s="22" t="s">
        <v>55</v>
      </c>
      <c r="C50" s="19">
        <v>703</v>
      </c>
      <c r="D50" s="26" t="s">
        <v>22</v>
      </c>
      <c r="E50" s="26" t="s">
        <v>23</v>
      </c>
      <c r="F50" s="19">
        <v>244</v>
      </c>
      <c r="G50" s="19">
        <v>340</v>
      </c>
      <c r="H50" s="35">
        <v>1.5</v>
      </c>
      <c r="I50" s="6"/>
    </row>
    <row r="51" spans="1:9" ht="15.75">
      <c r="A51" s="3" t="s">
        <v>93</v>
      </c>
      <c r="B51" s="85" t="s">
        <v>79</v>
      </c>
      <c r="C51" s="86"/>
      <c r="D51" s="86"/>
      <c r="E51" s="86"/>
      <c r="F51" s="86"/>
      <c r="G51" s="87"/>
      <c r="H51" s="38">
        <f>H52+H60</f>
        <v>2274</v>
      </c>
      <c r="I51" s="6"/>
    </row>
    <row r="52" spans="1:9" ht="14.25" customHeight="1">
      <c r="A52" s="20" t="s">
        <v>134</v>
      </c>
      <c r="B52" s="40" t="s">
        <v>108</v>
      </c>
      <c r="C52" s="19">
        <v>703</v>
      </c>
      <c r="D52" s="26" t="s">
        <v>109</v>
      </c>
      <c r="E52" s="26" t="s">
        <v>15</v>
      </c>
      <c r="F52" s="26" t="s">
        <v>16</v>
      </c>
      <c r="G52" s="26" t="s">
        <v>16</v>
      </c>
      <c r="H52" s="35">
        <f>H53+H55+H57</f>
        <v>2012</v>
      </c>
      <c r="I52" s="6"/>
    </row>
    <row r="53" spans="1:9" ht="36.75" customHeight="1">
      <c r="A53" s="3"/>
      <c r="B53" s="53" t="s">
        <v>147</v>
      </c>
      <c r="C53" s="19">
        <v>703</v>
      </c>
      <c r="D53" s="26" t="s">
        <v>109</v>
      </c>
      <c r="E53" s="26" t="s">
        <v>148</v>
      </c>
      <c r="F53" s="26" t="s">
        <v>16</v>
      </c>
      <c r="G53" s="26" t="s">
        <v>16</v>
      </c>
      <c r="H53" s="35">
        <v>481</v>
      </c>
      <c r="I53" s="6"/>
    </row>
    <row r="54" spans="1:9" ht="17.25" customHeight="1">
      <c r="A54" s="3"/>
      <c r="B54" s="18" t="s">
        <v>53</v>
      </c>
      <c r="C54" s="19">
        <v>703</v>
      </c>
      <c r="D54" s="26" t="s">
        <v>109</v>
      </c>
      <c r="E54" s="26" t="s">
        <v>141</v>
      </c>
      <c r="F54" s="26" t="s">
        <v>114</v>
      </c>
      <c r="G54" s="26" t="s">
        <v>71</v>
      </c>
      <c r="H54" s="35">
        <v>481</v>
      </c>
      <c r="I54" s="6"/>
    </row>
    <row r="55" spans="1:9" ht="50.25" customHeight="1">
      <c r="A55" s="3"/>
      <c r="B55" s="53" t="s">
        <v>149</v>
      </c>
      <c r="C55" s="19">
        <v>703</v>
      </c>
      <c r="D55" s="26" t="s">
        <v>109</v>
      </c>
      <c r="E55" s="26" t="s">
        <v>142</v>
      </c>
      <c r="F55" s="26" t="s">
        <v>16</v>
      </c>
      <c r="G55" s="26" t="s">
        <v>16</v>
      </c>
      <c r="H55" s="35">
        <v>71</v>
      </c>
      <c r="I55" s="6"/>
    </row>
    <row r="56" spans="1:9" ht="15.75" customHeight="1">
      <c r="A56" s="3"/>
      <c r="B56" s="18" t="s">
        <v>53</v>
      </c>
      <c r="C56" s="19">
        <v>703</v>
      </c>
      <c r="D56" s="26" t="s">
        <v>109</v>
      </c>
      <c r="E56" s="26" t="s">
        <v>142</v>
      </c>
      <c r="F56" s="26" t="s">
        <v>114</v>
      </c>
      <c r="G56" s="26" t="s">
        <v>71</v>
      </c>
      <c r="H56" s="35">
        <v>71</v>
      </c>
      <c r="I56" s="6"/>
    </row>
    <row r="57" spans="1:9" ht="36.75" customHeight="1">
      <c r="A57" s="3"/>
      <c r="B57" s="54" t="s">
        <v>140</v>
      </c>
      <c r="C57" s="19">
        <v>703</v>
      </c>
      <c r="D57" s="26" t="s">
        <v>109</v>
      </c>
      <c r="E57" s="26" t="s">
        <v>150</v>
      </c>
      <c r="F57" s="26" t="s">
        <v>16</v>
      </c>
      <c r="G57" s="26" t="s">
        <v>16</v>
      </c>
      <c r="H57" s="35">
        <v>1460</v>
      </c>
      <c r="I57" s="6"/>
    </row>
    <row r="58" spans="1:9" ht="15" customHeight="1">
      <c r="A58" s="3"/>
      <c r="B58" s="18" t="s">
        <v>53</v>
      </c>
      <c r="C58" s="19">
        <v>703</v>
      </c>
      <c r="D58" s="26" t="s">
        <v>109</v>
      </c>
      <c r="E58" s="26" t="s">
        <v>150</v>
      </c>
      <c r="F58" s="26" t="s">
        <v>114</v>
      </c>
      <c r="G58" s="26" t="s">
        <v>71</v>
      </c>
      <c r="H58" s="35">
        <v>1404</v>
      </c>
      <c r="I58" s="6"/>
    </row>
    <row r="59" spans="1:9" ht="15" customHeight="1">
      <c r="A59" s="3"/>
      <c r="B59" s="18" t="s">
        <v>91</v>
      </c>
      <c r="C59" s="19">
        <v>703</v>
      </c>
      <c r="D59" s="26" t="s">
        <v>109</v>
      </c>
      <c r="E59" s="26" t="s">
        <v>150</v>
      </c>
      <c r="F59" s="26" t="s">
        <v>114</v>
      </c>
      <c r="G59" s="26" t="s">
        <v>70</v>
      </c>
      <c r="H59" s="35">
        <v>56</v>
      </c>
      <c r="I59" s="6"/>
    </row>
    <row r="60" spans="1:9" ht="15" customHeight="1">
      <c r="A60" s="20" t="s">
        <v>135</v>
      </c>
      <c r="B60" s="57" t="s">
        <v>154</v>
      </c>
      <c r="C60" s="19">
        <v>703</v>
      </c>
      <c r="D60" s="26" t="s">
        <v>76</v>
      </c>
      <c r="E60" s="26" t="s">
        <v>15</v>
      </c>
      <c r="F60" s="26" t="s">
        <v>16</v>
      </c>
      <c r="G60" s="26" t="s">
        <v>16</v>
      </c>
      <c r="H60" s="35">
        <f>H61+H63+H65</f>
        <v>262</v>
      </c>
      <c r="I60" s="6"/>
    </row>
    <row r="61" spans="1:9" ht="26.25" customHeight="1">
      <c r="A61" s="20"/>
      <c r="B61" s="58" t="s">
        <v>81</v>
      </c>
      <c r="C61" s="19">
        <v>703</v>
      </c>
      <c r="D61" s="26" t="s">
        <v>76</v>
      </c>
      <c r="E61" s="26" t="s">
        <v>20</v>
      </c>
      <c r="F61" s="26" t="s">
        <v>16</v>
      </c>
      <c r="G61" s="26" t="s">
        <v>16</v>
      </c>
      <c r="H61" s="35">
        <v>39.7</v>
      </c>
      <c r="I61" s="6"/>
    </row>
    <row r="62" spans="1:9" ht="16.5" customHeight="1">
      <c r="A62" s="20"/>
      <c r="B62" s="18" t="s">
        <v>0</v>
      </c>
      <c r="C62" s="21">
        <v>703</v>
      </c>
      <c r="D62" s="44" t="s">
        <v>76</v>
      </c>
      <c r="E62" s="44" t="s">
        <v>20</v>
      </c>
      <c r="F62" s="44" t="s">
        <v>117</v>
      </c>
      <c r="G62" s="44" t="s">
        <v>103</v>
      </c>
      <c r="H62" s="35">
        <v>39.7</v>
      </c>
      <c r="I62" s="6"/>
    </row>
    <row r="63" spans="1:9" ht="59.25" customHeight="1">
      <c r="A63" s="20"/>
      <c r="B63" s="53" t="s">
        <v>151</v>
      </c>
      <c r="C63" s="19">
        <v>703</v>
      </c>
      <c r="D63" s="26" t="s">
        <v>76</v>
      </c>
      <c r="E63" s="26" t="s">
        <v>152</v>
      </c>
      <c r="F63" s="26" t="s">
        <v>16</v>
      </c>
      <c r="G63" s="26" t="s">
        <v>16</v>
      </c>
      <c r="H63" s="35">
        <v>200</v>
      </c>
      <c r="I63" s="6"/>
    </row>
    <row r="64" spans="1:9" ht="16.5" customHeight="1">
      <c r="A64" s="20"/>
      <c r="B64" s="18" t="s">
        <v>91</v>
      </c>
      <c r="C64" s="19">
        <v>703</v>
      </c>
      <c r="D64" s="26" t="s">
        <v>76</v>
      </c>
      <c r="E64" s="26" t="s">
        <v>152</v>
      </c>
      <c r="F64" s="44" t="s">
        <v>114</v>
      </c>
      <c r="G64" s="44" t="s">
        <v>70</v>
      </c>
      <c r="H64" s="35">
        <v>200</v>
      </c>
      <c r="I64" s="6"/>
    </row>
    <row r="65" spans="1:9" ht="39" customHeight="1">
      <c r="A65" s="20"/>
      <c r="B65" s="56" t="s">
        <v>153</v>
      </c>
      <c r="C65" s="21">
        <v>703</v>
      </c>
      <c r="D65" s="44" t="s">
        <v>76</v>
      </c>
      <c r="E65" s="44">
        <v>7950004</v>
      </c>
      <c r="F65" s="44" t="s">
        <v>114</v>
      </c>
      <c r="G65" s="44" t="s">
        <v>16</v>
      </c>
      <c r="H65" s="35">
        <v>22.3</v>
      </c>
      <c r="I65" s="6"/>
    </row>
    <row r="66" spans="1:9" ht="15.75">
      <c r="A66" s="3"/>
      <c r="B66" s="18" t="s">
        <v>91</v>
      </c>
      <c r="C66" s="19">
        <v>703</v>
      </c>
      <c r="D66" s="26" t="s">
        <v>76</v>
      </c>
      <c r="E66" s="44">
        <v>7950004</v>
      </c>
      <c r="F66" s="44" t="s">
        <v>114</v>
      </c>
      <c r="G66" s="44" t="s">
        <v>70</v>
      </c>
      <c r="H66" s="35">
        <v>22.3</v>
      </c>
      <c r="I66" s="6"/>
    </row>
    <row r="67" spans="1:9" ht="15.75" customHeight="1">
      <c r="A67" s="3" t="s">
        <v>94</v>
      </c>
      <c r="B67" s="107" t="s">
        <v>2</v>
      </c>
      <c r="C67" s="108"/>
      <c r="D67" s="108"/>
      <c r="E67" s="108"/>
      <c r="F67" s="108"/>
      <c r="G67" s="109"/>
      <c r="H67" s="31">
        <f>H68+H72+H79+H90</f>
        <v>2855.1</v>
      </c>
      <c r="I67" s="7"/>
    </row>
    <row r="68" spans="1:9" ht="15.75" customHeight="1">
      <c r="A68" s="20" t="s">
        <v>123</v>
      </c>
      <c r="B68" s="110" t="s">
        <v>3</v>
      </c>
      <c r="C68" s="110"/>
      <c r="D68" s="110"/>
      <c r="E68" s="110"/>
      <c r="F68" s="110"/>
      <c r="G68" s="110"/>
      <c r="H68" s="31">
        <v>15</v>
      </c>
      <c r="I68" s="7"/>
    </row>
    <row r="69" spans="1:9" ht="18" customHeight="1">
      <c r="A69" s="3"/>
      <c r="B69" s="23" t="s">
        <v>101</v>
      </c>
      <c r="C69" s="26">
        <v>703</v>
      </c>
      <c r="D69" s="26" t="s">
        <v>24</v>
      </c>
      <c r="E69" s="26" t="s">
        <v>100</v>
      </c>
      <c r="F69" s="26" t="s">
        <v>16</v>
      </c>
      <c r="G69" s="26" t="s">
        <v>16</v>
      </c>
      <c r="H69" s="35">
        <v>12.6</v>
      </c>
      <c r="I69" s="7"/>
    </row>
    <row r="70" spans="1:9" ht="18" customHeight="1">
      <c r="A70" s="3"/>
      <c r="B70" s="18" t="s">
        <v>91</v>
      </c>
      <c r="C70" s="26">
        <v>703</v>
      </c>
      <c r="D70" s="26" t="s">
        <v>24</v>
      </c>
      <c r="E70" s="26" t="s">
        <v>100</v>
      </c>
      <c r="F70" s="26" t="s">
        <v>114</v>
      </c>
      <c r="G70" s="26" t="s">
        <v>70</v>
      </c>
      <c r="H70" s="35">
        <v>12.6</v>
      </c>
      <c r="I70" s="7"/>
    </row>
    <row r="71" spans="1:9" ht="15.75">
      <c r="A71" s="3"/>
      <c r="B71" s="22" t="s">
        <v>78</v>
      </c>
      <c r="C71" s="26">
        <v>703</v>
      </c>
      <c r="D71" s="26" t="s">
        <v>24</v>
      </c>
      <c r="E71" s="26" t="s">
        <v>100</v>
      </c>
      <c r="F71" s="26" t="s">
        <v>115</v>
      </c>
      <c r="G71" s="26" t="s">
        <v>82</v>
      </c>
      <c r="H71" s="35">
        <v>2.4</v>
      </c>
      <c r="I71" s="7"/>
    </row>
    <row r="72" spans="1:9" ht="15.75" customHeight="1">
      <c r="A72" s="20" t="s">
        <v>124</v>
      </c>
      <c r="B72" s="110" t="s">
        <v>4</v>
      </c>
      <c r="C72" s="110"/>
      <c r="D72" s="110"/>
      <c r="E72" s="110"/>
      <c r="F72" s="110"/>
      <c r="G72" s="110"/>
      <c r="H72" s="31">
        <f>H73</f>
        <v>236</v>
      </c>
      <c r="I72" s="7"/>
    </row>
    <row r="73" spans="1:9" ht="15.75">
      <c r="A73" s="3"/>
      <c r="B73" s="23" t="s">
        <v>12</v>
      </c>
      <c r="C73" s="26">
        <v>703</v>
      </c>
      <c r="D73" s="26" t="s">
        <v>25</v>
      </c>
      <c r="E73" s="26" t="s">
        <v>80</v>
      </c>
      <c r="F73" s="26" t="s">
        <v>16</v>
      </c>
      <c r="G73" s="26" t="s">
        <v>16</v>
      </c>
      <c r="H73" s="29">
        <f>SUM(H74:H78)</f>
        <v>236</v>
      </c>
      <c r="I73" s="7"/>
    </row>
    <row r="74" spans="1:9" ht="15.75">
      <c r="A74" s="3"/>
      <c r="B74" s="18" t="s">
        <v>51</v>
      </c>
      <c r="C74" s="26">
        <v>703</v>
      </c>
      <c r="D74" s="26" t="s">
        <v>25</v>
      </c>
      <c r="E74" s="26" t="s">
        <v>80</v>
      </c>
      <c r="F74" s="26" t="s">
        <v>114</v>
      </c>
      <c r="G74" s="26" t="s">
        <v>107</v>
      </c>
      <c r="H74" s="29">
        <v>3</v>
      </c>
      <c r="I74" s="7"/>
    </row>
    <row r="75" spans="1:9" ht="15.75">
      <c r="A75" s="3"/>
      <c r="B75" s="18" t="s">
        <v>53</v>
      </c>
      <c r="C75" s="26">
        <v>703</v>
      </c>
      <c r="D75" s="26" t="s">
        <v>25</v>
      </c>
      <c r="E75" s="26" t="s">
        <v>80</v>
      </c>
      <c r="F75" s="26" t="s">
        <v>114</v>
      </c>
      <c r="G75" s="26" t="s">
        <v>71</v>
      </c>
      <c r="H75" s="29">
        <v>58.8</v>
      </c>
      <c r="I75" s="7"/>
    </row>
    <row r="76" spans="1:9" ht="15.75">
      <c r="A76" s="3"/>
      <c r="B76" s="18" t="s">
        <v>91</v>
      </c>
      <c r="C76" s="26">
        <v>703</v>
      </c>
      <c r="D76" s="26" t="s">
        <v>25</v>
      </c>
      <c r="E76" s="26" t="s">
        <v>80</v>
      </c>
      <c r="F76" s="26" t="s">
        <v>114</v>
      </c>
      <c r="G76" s="19">
        <v>226</v>
      </c>
      <c r="H76" s="35">
        <v>86.4</v>
      </c>
      <c r="I76" s="7"/>
    </row>
    <row r="77" spans="1:9" ht="15.75">
      <c r="A77" s="3"/>
      <c r="B77" s="22" t="s">
        <v>55</v>
      </c>
      <c r="C77" s="26">
        <v>703</v>
      </c>
      <c r="D77" s="26" t="s">
        <v>25</v>
      </c>
      <c r="E77" s="26" t="s">
        <v>80</v>
      </c>
      <c r="F77" s="26" t="s">
        <v>114</v>
      </c>
      <c r="G77" s="19">
        <v>340</v>
      </c>
      <c r="H77" s="35">
        <v>25</v>
      </c>
      <c r="I77" s="7"/>
    </row>
    <row r="78" spans="1:9" ht="15.75">
      <c r="A78" s="3"/>
      <c r="B78" s="22" t="s">
        <v>78</v>
      </c>
      <c r="C78" s="26">
        <v>703</v>
      </c>
      <c r="D78" s="26" t="s">
        <v>25</v>
      </c>
      <c r="E78" s="26" t="s">
        <v>80</v>
      </c>
      <c r="F78" s="26" t="s">
        <v>115</v>
      </c>
      <c r="G78" s="19">
        <v>290</v>
      </c>
      <c r="H78" s="35">
        <v>62.8</v>
      </c>
      <c r="I78" s="7"/>
    </row>
    <row r="79" spans="1:9" ht="15.75" customHeight="1">
      <c r="A79" s="20" t="s">
        <v>136</v>
      </c>
      <c r="B79" s="110" t="s">
        <v>5</v>
      </c>
      <c r="C79" s="110"/>
      <c r="D79" s="110"/>
      <c r="E79" s="110"/>
      <c r="F79" s="110"/>
      <c r="G79" s="110"/>
      <c r="H79" s="33">
        <f>H80+H84+H86</f>
        <v>803.5</v>
      </c>
      <c r="I79" s="8"/>
    </row>
    <row r="80" spans="1:9" ht="15.75">
      <c r="A80" s="3"/>
      <c r="B80" s="23" t="s">
        <v>57</v>
      </c>
      <c r="C80" s="19">
        <v>703</v>
      </c>
      <c r="D80" s="26" t="s">
        <v>26</v>
      </c>
      <c r="E80" s="26">
        <v>6000100</v>
      </c>
      <c r="F80" s="26" t="s">
        <v>16</v>
      </c>
      <c r="G80" s="26" t="s">
        <v>16</v>
      </c>
      <c r="H80" s="34">
        <v>598</v>
      </c>
      <c r="I80" s="7"/>
    </row>
    <row r="81" spans="1:9" ht="15.75">
      <c r="A81" s="3"/>
      <c r="B81" s="18" t="s">
        <v>52</v>
      </c>
      <c r="C81" s="19">
        <v>703</v>
      </c>
      <c r="D81" s="26" t="s">
        <v>26</v>
      </c>
      <c r="E81" s="26">
        <v>6000100</v>
      </c>
      <c r="F81" s="26" t="s">
        <v>114</v>
      </c>
      <c r="G81" s="26" t="s">
        <v>89</v>
      </c>
      <c r="H81" s="35">
        <v>528</v>
      </c>
      <c r="I81" s="7"/>
    </row>
    <row r="82" spans="1:9" ht="15.75">
      <c r="A82" s="3"/>
      <c r="B82" s="18" t="s">
        <v>53</v>
      </c>
      <c r="C82" s="19">
        <v>703</v>
      </c>
      <c r="D82" s="26" t="s">
        <v>26</v>
      </c>
      <c r="E82" s="26">
        <v>6000100</v>
      </c>
      <c r="F82" s="26" t="s">
        <v>114</v>
      </c>
      <c r="G82" s="39" t="s">
        <v>71</v>
      </c>
      <c r="H82" s="41">
        <v>40</v>
      </c>
      <c r="I82" s="7"/>
    </row>
    <row r="83" spans="1:9" ht="15.75">
      <c r="A83" s="3"/>
      <c r="B83" s="22" t="s">
        <v>55</v>
      </c>
      <c r="C83" s="19">
        <v>703</v>
      </c>
      <c r="D83" s="26" t="s">
        <v>26</v>
      </c>
      <c r="E83" s="26">
        <v>6000100</v>
      </c>
      <c r="F83" s="26" t="s">
        <v>114</v>
      </c>
      <c r="G83" s="39" t="s">
        <v>72</v>
      </c>
      <c r="H83" s="41">
        <v>30</v>
      </c>
      <c r="I83" s="7"/>
    </row>
    <row r="84" spans="1:9" ht="20.25" customHeight="1">
      <c r="A84" s="3"/>
      <c r="B84" s="23" t="s">
        <v>58</v>
      </c>
      <c r="C84" s="19">
        <v>703</v>
      </c>
      <c r="D84" s="26" t="s">
        <v>26</v>
      </c>
      <c r="E84" s="26">
        <v>6000400</v>
      </c>
      <c r="F84" s="26" t="s">
        <v>16</v>
      </c>
      <c r="G84" s="26" t="s">
        <v>16</v>
      </c>
      <c r="H84" s="32">
        <v>15</v>
      </c>
      <c r="I84" s="7"/>
    </row>
    <row r="85" spans="1:9" ht="15.75">
      <c r="A85" s="3"/>
      <c r="B85" s="18" t="s">
        <v>91</v>
      </c>
      <c r="C85" s="19">
        <v>703</v>
      </c>
      <c r="D85" s="26" t="s">
        <v>26</v>
      </c>
      <c r="E85" s="26">
        <v>6000400</v>
      </c>
      <c r="F85" s="26" t="s">
        <v>114</v>
      </c>
      <c r="G85" s="26">
        <v>226</v>
      </c>
      <c r="H85" s="29">
        <v>15</v>
      </c>
      <c r="I85" s="7"/>
    </row>
    <row r="86" spans="1:9" ht="29.25" customHeight="1">
      <c r="A86" s="3"/>
      <c r="B86" s="23" t="s">
        <v>59</v>
      </c>
      <c r="C86" s="19">
        <v>703</v>
      </c>
      <c r="D86" s="26" t="s">
        <v>26</v>
      </c>
      <c r="E86" s="26">
        <v>6000500</v>
      </c>
      <c r="F86" s="26" t="s">
        <v>16</v>
      </c>
      <c r="G86" s="26" t="s">
        <v>16</v>
      </c>
      <c r="H86" s="32">
        <v>190.5</v>
      </c>
      <c r="I86" s="7"/>
    </row>
    <row r="87" spans="1:9" ht="15.75">
      <c r="A87" s="3"/>
      <c r="B87" s="18" t="s">
        <v>91</v>
      </c>
      <c r="C87" s="19">
        <v>703</v>
      </c>
      <c r="D87" s="26" t="s">
        <v>26</v>
      </c>
      <c r="E87" s="26">
        <v>6000500</v>
      </c>
      <c r="F87" s="26" t="s">
        <v>114</v>
      </c>
      <c r="G87" s="26">
        <v>226</v>
      </c>
      <c r="H87" s="35">
        <v>150</v>
      </c>
      <c r="I87" s="7"/>
    </row>
    <row r="88" spans="1:9" ht="15.75">
      <c r="A88" s="3"/>
      <c r="B88" s="18" t="s">
        <v>55</v>
      </c>
      <c r="C88" s="19">
        <v>703</v>
      </c>
      <c r="D88" s="26" t="s">
        <v>26</v>
      </c>
      <c r="E88" s="19">
        <v>6000500</v>
      </c>
      <c r="F88" s="19">
        <v>244</v>
      </c>
      <c r="G88" s="19">
        <v>340</v>
      </c>
      <c r="H88" s="35">
        <v>5</v>
      </c>
      <c r="I88" s="7"/>
    </row>
    <row r="89" spans="1:9" ht="15.75">
      <c r="A89" s="3"/>
      <c r="B89" s="22" t="s">
        <v>78</v>
      </c>
      <c r="C89" s="19">
        <v>703</v>
      </c>
      <c r="D89" s="26" t="s">
        <v>26</v>
      </c>
      <c r="E89" s="19">
        <v>6000500</v>
      </c>
      <c r="F89" s="19">
        <v>851</v>
      </c>
      <c r="G89" s="19">
        <v>290</v>
      </c>
      <c r="H89" s="35">
        <v>35.5</v>
      </c>
      <c r="I89" s="7"/>
    </row>
    <row r="90" spans="1:9" ht="20.25" customHeight="1">
      <c r="A90" s="20" t="s">
        <v>137</v>
      </c>
      <c r="B90" s="67" t="s">
        <v>86</v>
      </c>
      <c r="C90" s="68"/>
      <c r="D90" s="68"/>
      <c r="E90" s="68"/>
      <c r="F90" s="68"/>
      <c r="G90" s="104"/>
      <c r="H90" s="38">
        <f>SUM(H91:H106)</f>
        <v>1800.6</v>
      </c>
      <c r="I90" s="47"/>
    </row>
    <row r="91" spans="1:9" ht="15.75">
      <c r="A91" s="3"/>
      <c r="B91" s="18" t="s">
        <v>46</v>
      </c>
      <c r="C91" s="19">
        <v>703</v>
      </c>
      <c r="D91" s="26" t="s">
        <v>85</v>
      </c>
      <c r="E91" s="26" t="s">
        <v>88</v>
      </c>
      <c r="F91" s="26" t="s">
        <v>120</v>
      </c>
      <c r="G91" s="19">
        <v>211</v>
      </c>
      <c r="H91" s="35">
        <v>844.7</v>
      </c>
      <c r="I91" s="47"/>
    </row>
    <row r="92" spans="1:9" ht="15.75">
      <c r="A92" s="3"/>
      <c r="B92" s="18" t="s">
        <v>47</v>
      </c>
      <c r="C92" s="19">
        <v>703</v>
      </c>
      <c r="D92" s="26" t="s">
        <v>85</v>
      </c>
      <c r="E92" s="26" t="s">
        <v>88</v>
      </c>
      <c r="F92" s="26" t="s">
        <v>120</v>
      </c>
      <c r="G92" s="19">
        <v>213</v>
      </c>
      <c r="H92" s="35">
        <v>255.1</v>
      </c>
      <c r="I92" s="47"/>
    </row>
    <row r="93" spans="1:9" ht="15.75">
      <c r="A93" s="3"/>
      <c r="B93" s="18" t="s">
        <v>49</v>
      </c>
      <c r="C93" s="19">
        <v>703</v>
      </c>
      <c r="D93" s="26" t="s">
        <v>85</v>
      </c>
      <c r="E93" s="26" t="s">
        <v>88</v>
      </c>
      <c r="F93" s="26" t="s">
        <v>121</v>
      </c>
      <c r="G93" s="19">
        <v>212</v>
      </c>
      <c r="H93" s="35">
        <v>0.5</v>
      </c>
      <c r="I93" s="47"/>
    </row>
    <row r="94" spans="1:9" ht="15.75">
      <c r="A94" s="3"/>
      <c r="B94" s="18" t="s">
        <v>51</v>
      </c>
      <c r="C94" s="19">
        <v>703</v>
      </c>
      <c r="D94" s="26" t="s">
        <v>85</v>
      </c>
      <c r="E94" s="26" t="s">
        <v>88</v>
      </c>
      <c r="F94" s="26" t="s">
        <v>121</v>
      </c>
      <c r="G94" s="19">
        <v>222</v>
      </c>
      <c r="H94" s="35">
        <v>1</v>
      </c>
      <c r="I94" s="47"/>
    </row>
    <row r="95" spans="1:9" ht="15.75">
      <c r="A95" s="3"/>
      <c r="B95" s="18" t="s">
        <v>50</v>
      </c>
      <c r="C95" s="19">
        <v>703</v>
      </c>
      <c r="D95" s="26" t="s">
        <v>85</v>
      </c>
      <c r="E95" s="26" t="s">
        <v>88</v>
      </c>
      <c r="F95" s="26" t="s">
        <v>113</v>
      </c>
      <c r="G95" s="19">
        <v>221</v>
      </c>
      <c r="H95" s="35">
        <v>15</v>
      </c>
      <c r="I95" s="47"/>
    </row>
    <row r="96" spans="1:9" ht="15.75">
      <c r="A96" s="3"/>
      <c r="B96" s="18" t="s">
        <v>53</v>
      </c>
      <c r="C96" s="19">
        <v>703</v>
      </c>
      <c r="D96" s="26" t="s">
        <v>85</v>
      </c>
      <c r="E96" s="26" t="s">
        <v>88</v>
      </c>
      <c r="F96" s="26" t="s">
        <v>113</v>
      </c>
      <c r="G96" s="19">
        <v>225</v>
      </c>
      <c r="H96" s="35">
        <v>2</v>
      </c>
      <c r="I96" s="47"/>
    </row>
    <row r="97" spans="1:9" ht="15.75">
      <c r="A97" s="3"/>
      <c r="B97" s="18" t="s">
        <v>91</v>
      </c>
      <c r="C97" s="19">
        <v>703</v>
      </c>
      <c r="D97" s="26" t="s">
        <v>85</v>
      </c>
      <c r="E97" s="26" t="s">
        <v>88</v>
      </c>
      <c r="F97" s="26" t="s">
        <v>113</v>
      </c>
      <c r="G97" s="19">
        <v>226</v>
      </c>
      <c r="H97" s="35">
        <v>8</v>
      </c>
      <c r="I97" s="47"/>
    </row>
    <row r="98" spans="1:9" ht="15.75">
      <c r="A98" s="3"/>
      <c r="B98" s="22" t="s">
        <v>55</v>
      </c>
      <c r="C98" s="19">
        <v>703</v>
      </c>
      <c r="D98" s="26" t="s">
        <v>85</v>
      </c>
      <c r="E98" s="26" t="s">
        <v>88</v>
      </c>
      <c r="F98" s="26" t="s">
        <v>113</v>
      </c>
      <c r="G98" s="19">
        <v>340</v>
      </c>
      <c r="H98" s="35">
        <v>5.2</v>
      </c>
      <c r="I98" s="47"/>
    </row>
    <row r="99" spans="1:9" ht="15.75">
      <c r="A99" s="3"/>
      <c r="B99" s="18" t="s">
        <v>51</v>
      </c>
      <c r="C99" s="19">
        <v>703</v>
      </c>
      <c r="D99" s="26" t="s">
        <v>85</v>
      </c>
      <c r="E99" s="26" t="s">
        <v>88</v>
      </c>
      <c r="F99" s="26" t="s">
        <v>114</v>
      </c>
      <c r="G99" s="19">
        <v>222</v>
      </c>
      <c r="H99" s="35">
        <v>75</v>
      </c>
      <c r="I99" s="47"/>
    </row>
    <row r="100" spans="1:9" ht="15.75">
      <c r="A100" s="3"/>
      <c r="B100" s="18" t="s">
        <v>52</v>
      </c>
      <c r="C100" s="19">
        <v>703</v>
      </c>
      <c r="D100" s="26" t="s">
        <v>85</v>
      </c>
      <c r="E100" s="26" t="s">
        <v>88</v>
      </c>
      <c r="F100" s="26" t="s">
        <v>114</v>
      </c>
      <c r="G100" s="19">
        <v>223</v>
      </c>
      <c r="H100" s="35">
        <v>177.8</v>
      </c>
      <c r="I100" s="47"/>
    </row>
    <row r="101" spans="1:9" ht="15.75">
      <c r="A101" s="3"/>
      <c r="B101" s="18" t="s">
        <v>53</v>
      </c>
      <c r="C101" s="19">
        <v>703</v>
      </c>
      <c r="D101" s="26" t="s">
        <v>85</v>
      </c>
      <c r="E101" s="26" t="s">
        <v>88</v>
      </c>
      <c r="F101" s="26" t="s">
        <v>114</v>
      </c>
      <c r="G101" s="19">
        <v>225</v>
      </c>
      <c r="H101" s="35">
        <v>70</v>
      </c>
      <c r="I101" s="47"/>
    </row>
    <row r="102" spans="1:9" ht="15.75">
      <c r="A102" s="3"/>
      <c r="B102" s="18" t="s">
        <v>91</v>
      </c>
      <c r="C102" s="19">
        <v>703</v>
      </c>
      <c r="D102" s="26" t="s">
        <v>85</v>
      </c>
      <c r="E102" s="26" t="s">
        <v>88</v>
      </c>
      <c r="F102" s="26" t="s">
        <v>114</v>
      </c>
      <c r="G102" s="19">
        <v>226</v>
      </c>
      <c r="H102" s="35">
        <v>80</v>
      </c>
      <c r="I102" s="47"/>
    </row>
    <row r="103" spans="1:9" ht="15.75">
      <c r="A103" s="3"/>
      <c r="B103" s="22" t="s">
        <v>54</v>
      </c>
      <c r="C103" s="19">
        <v>703</v>
      </c>
      <c r="D103" s="26" t="s">
        <v>85</v>
      </c>
      <c r="E103" s="26" t="s">
        <v>88</v>
      </c>
      <c r="F103" s="26" t="s">
        <v>114</v>
      </c>
      <c r="G103" s="19">
        <v>310</v>
      </c>
      <c r="H103" s="35">
        <v>5</v>
      </c>
      <c r="I103" s="47"/>
    </row>
    <row r="104" spans="1:9" ht="15.75">
      <c r="A104" s="3"/>
      <c r="B104" s="22" t="s">
        <v>55</v>
      </c>
      <c r="C104" s="19">
        <v>703</v>
      </c>
      <c r="D104" s="26" t="s">
        <v>85</v>
      </c>
      <c r="E104" s="26" t="s">
        <v>88</v>
      </c>
      <c r="F104" s="26" t="s">
        <v>114</v>
      </c>
      <c r="G104" s="19">
        <v>340</v>
      </c>
      <c r="H104" s="35">
        <v>192</v>
      </c>
      <c r="I104" s="47"/>
    </row>
    <row r="105" spans="1:9" ht="15.75">
      <c r="A105" s="3"/>
      <c r="B105" s="22" t="s">
        <v>78</v>
      </c>
      <c r="C105" s="19">
        <v>703</v>
      </c>
      <c r="D105" s="26" t="s">
        <v>85</v>
      </c>
      <c r="E105" s="26" t="s">
        <v>77</v>
      </c>
      <c r="F105" s="26" t="s">
        <v>115</v>
      </c>
      <c r="G105" s="19">
        <v>290</v>
      </c>
      <c r="H105" s="35">
        <v>39.3</v>
      </c>
      <c r="I105" s="47"/>
    </row>
    <row r="106" spans="1:9" ht="15.75">
      <c r="A106" s="3"/>
      <c r="B106" s="22" t="s">
        <v>10</v>
      </c>
      <c r="C106" s="19">
        <v>703</v>
      </c>
      <c r="D106" s="26" t="s">
        <v>85</v>
      </c>
      <c r="E106" s="26" t="s">
        <v>88</v>
      </c>
      <c r="F106" s="26" t="s">
        <v>118</v>
      </c>
      <c r="G106" s="19">
        <v>290</v>
      </c>
      <c r="H106" s="35">
        <v>30</v>
      </c>
      <c r="I106" s="47"/>
    </row>
    <row r="107" spans="1:9" ht="19.5" customHeight="1">
      <c r="A107" s="3" t="s">
        <v>63</v>
      </c>
      <c r="B107" s="77" t="s">
        <v>125</v>
      </c>
      <c r="C107" s="77"/>
      <c r="D107" s="77"/>
      <c r="E107" s="77"/>
      <c r="F107" s="77"/>
      <c r="G107" s="77"/>
      <c r="H107" s="33">
        <f>H110+H112+H115+H120</f>
        <v>2624.3</v>
      </c>
      <c r="I107" s="6"/>
    </row>
    <row r="108" spans="1:9" ht="21" customHeight="1">
      <c r="A108" s="97" t="s">
        <v>64</v>
      </c>
      <c r="B108" s="100" t="s">
        <v>128</v>
      </c>
      <c r="C108" s="101"/>
      <c r="D108" s="101"/>
      <c r="E108" s="101"/>
      <c r="F108" s="101"/>
      <c r="G108" s="102"/>
      <c r="H108" s="52">
        <f>H110</f>
        <v>1534.9</v>
      </c>
      <c r="I108" s="93"/>
    </row>
    <row r="109" spans="1:9" ht="12.75" customHeight="1" hidden="1">
      <c r="A109" s="97"/>
      <c r="B109" s="103"/>
      <c r="C109" s="69"/>
      <c r="D109" s="69"/>
      <c r="E109" s="69"/>
      <c r="F109" s="69"/>
      <c r="G109" s="70"/>
      <c r="H109" s="35"/>
      <c r="I109" s="93"/>
    </row>
    <row r="110" spans="1:9" ht="32.25" customHeight="1">
      <c r="A110" s="3"/>
      <c r="B110" s="71" t="s">
        <v>126</v>
      </c>
      <c r="C110" s="72"/>
      <c r="D110" s="72"/>
      <c r="E110" s="72"/>
      <c r="F110" s="72"/>
      <c r="G110" s="73"/>
      <c r="H110" s="34">
        <v>1534.9</v>
      </c>
      <c r="I110" s="6"/>
    </row>
    <row r="111" spans="1:9" ht="33.75">
      <c r="A111" s="3"/>
      <c r="B111" s="51" t="s">
        <v>127</v>
      </c>
      <c r="C111" s="48">
        <v>703</v>
      </c>
      <c r="D111" s="49" t="s">
        <v>27</v>
      </c>
      <c r="E111" s="48">
        <v>4409900</v>
      </c>
      <c r="F111" s="49" t="s">
        <v>122</v>
      </c>
      <c r="G111" s="48">
        <v>241</v>
      </c>
      <c r="H111" s="30">
        <v>1534.9</v>
      </c>
      <c r="I111" s="6"/>
    </row>
    <row r="112" spans="1:9" ht="15.75" customHeight="1">
      <c r="A112" s="4" t="s">
        <v>65</v>
      </c>
      <c r="B112" s="121" t="s">
        <v>13</v>
      </c>
      <c r="C112" s="121"/>
      <c r="D112" s="121"/>
      <c r="E112" s="121"/>
      <c r="F112" s="121"/>
      <c r="G112" s="121"/>
      <c r="H112" s="33">
        <v>352</v>
      </c>
      <c r="I112" s="6"/>
    </row>
    <row r="113" spans="1:9" ht="29.25" customHeight="1">
      <c r="A113" s="4"/>
      <c r="B113" s="71" t="s">
        <v>129</v>
      </c>
      <c r="C113" s="72"/>
      <c r="D113" s="72"/>
      <c r="E113" s="72"/>
      <c r="F113" s="72"/>
      <c r="G113" s="73"/>
      <c r="H113" s="32">
        <v>352</v>
      </c>
      <c r="I113" s="6"/>
    </row>
    <row r="114" spans="1:9" ht="33.75">
      <c r="A114" s="3"/>
      <c r="B114" s="51" t="s">
        <v>127</v>
      </c>
      <c r="C114" s="48">
        <v>703</v>
      </c>
      <c r="D114" s="49" t="s">
        <v>27</v>
      </c>
      <c r="E114" s="48">
        <v>4429900</v>
      </c>
      <c r="F114" s="49" t="s">
        <v>122</v>
      </c>
      <c r="G114" s="48">
        <v>241</v>
      </c>
      <c r="H114" s="30">
        <v>352</v>
      </c>
      <c r="I114" s="6"/>
    </row>
    <row r="115" spans="1:9" ht="27" customHeight="1">
      <c r="A115" s="4" t="s">
        <v>66</v>
      </c>
      <c r="B115" s="91" t="s">
        <v>14</v>
      </c>
      <c r="C115" s="91"/>
      <c r="D115" s="91"/>
      <c r="E115" s="91"/>
      <c r="F115" s="91"/>
      <c r="G115" s="91"/>
      <c r="H115" s="33">
        <v>38</v>
      </c>
      <c r="I115" s="6"/>
    </row>
    <row r="116" spans="1:9" ht="15.75">
      <c r="A116" s="21"/>
      <c r="B116" s="71" t="s">
        <v>130</v>
      </c>
      <c r="C116" s="72"/>
      <c r="D116" s="72"/>
      <c r="E116" s="72"/>
      <c r="F116" s="72"/>
      <c r="G116" s="73"/>
      <c r="H116" s="35">
        <v>28.5</v>
      </c>
      <c r="I116" s="6"/>
    </row>
    <row r="117" spans="1:9" ht="22.5">
      <c r="A117" s="21"/>
      <c r="B117" s="51" t="s">
        <v>138</v>
      </c>
      <c r="C117" s="48">
        <v>703</v>
      </c>
      <c r="D117" s="49" t="s">
        <v>27</v>
      </c>
      <c r="E117" s="48">
        <v>5216101</v>
      </c>
      <c r="F117" s="49" t="s">
        <v>119</v>
      </c>
      <c r="G117" s="48">
        <v>212</v>
      </c>
      <c r="H117" s="30">
        <v>28.5</v>
      </c>
      <c r="I117" s="6"/>
    </row>
    <row r="118" spans="1:9" ht="15.75">
      <c r="A118" s="21"/>
      <c r="B118" s="71" t="s">
        <v>131</v>
      </c>
      <c r="C118" s="72"/>
      <c r="D118" s="72"/>
      <c r="E118" s="72"/>
      <c r="F118" s="72"/>
      <c r="G118" s="73"/>
      <c r="H118" s="35">
        <v>9.5</v>
      </c>
      <c r="I118" s="6"/>
    </row>
    <row r="119" spans="1:9" ht="22.5">
      <c r="A119" s="21"/>
      <c r="B119" s="55" t="s">
        <v>138</v>
      </c>
      <c r="C119" s="48">
        <v>703</v>
      </c>
      <c r="D119" s="49" t="s">
        <v>27</v>
      </c>
      <c r="E119" s="48">
        <v>5216102</v>
      </c>
      <c r="F119" s="49" t="s">
        <v>119</v>
      </c>
      <c r="G119" s="48">
        <v>212</v>
      </c>
      <c r="H119" s="30">
        <v>9.5</v>
      </c>
      <c r="I119" s="6"/>
    </row>
    <row r="120" spans="1:9" ht="15.75">
      <c r="A120" s="4" t="s">
        <v>146</v>
      </c>
      <c r="B120" s="118" t="s">
        <v>145</v>
      </c>
      <c r="C120" s="119"/>
      <c r="D120" s="119"/>
      <c r="E120" s="119"/>
      <c r="F120" s="119"/>
      <c r="G120" s="120"/>
      <c r="H120" s="33">
        <f>H121</f>
        <v>699.4000000000001</v>
      </c>
      <c r="I120" s="6"/>
    </row>
    <row r="121" spans="1:9" ht="15.75">
      <c r="A121" s="21"/>
      <c r="B121" s="5" t="s">
        <v>61</v>
      </c>
      <c r="C121" s="19">
        <v>703</v>
      </c>
      <c r="D121" s="26" t="s">
        <v>144</v>
      </c>
      <c r="E121" s="19">
        <v>4529900</v>
      </c>
      <c r="F121" s="26" t="s">
        <v>16</v>
      </c>
      <c r="G121" s="26" t="s">
        <v>16</v>
      </c>
      <c r="H121" s="35">
        <f>SUM(H122:H135)</f>
        <v>699.4000000000001</v>
      </c>
      <c r="I121" s="6"/>
    </row>
    <row r="122" spans="1:9" ht="15.75">
      <c r="A122" s="21"/>
      <c r="B122" s="18" t="s">
        <v>46</v>
      </c>
      <c r="C122" s="19">
        <v>703</v>
      </c>
      <c r="D122" s="26" t="s">
        <v>144</v>
      </c>
      <c r="E122" s="19">
        <v>4529900</v>
      </c>
      <c r="F122" s="26" t="s">
        <v>120</v>
      </c>
      <c r="G122" s="25">
        <v>211</v>
      </c>
      <c r="H122" s="35">
        <v>461.4</v>
      </c>
      <c r="I122" s="6"/>
    </row>
    <row r="123" spans="1:9" ht="15.75">
      <c r="A123" s="21"/>
      <c r="B123" s="18" t="s">
        <v>49</v>
      </c>
      <c r="C123" s="19">
        <v>703</v>
      </c>
      <c r="D123" s="26" t="s">
        <v>144</v>
      </c>
      <c r="E123" s="19">
        <v>4529900</v>
      </c>
      <c r="F123" s="26" t="s">
        <v>121</v>
      </c>
      <c r="G123" s="25">
        <v>212</v>
      </c>
      <c r="H123" s="35">
        <v>1</v>
      </c>
      <c r="I123" s="6"/>
    </row>
    <row r="124" spans="1:9" ht="15.75">
      <c r="A124" s="21"/>
      <c r="B124" s="18" t="s">
        <v>47</v>
      </c>
      <c r="C124" s="19">
        <v>703</v>
      </c>
      <c r="D124" s="26" t="s">
        <v>144</v>
      </c>
      <c r="E124" s="19">
        <v>4529900</v>
      </c>
      <c r="F124" s="26" t="s">
        <v>120</v>
      </c>
      <c r="G124" s="25">
        <v>213</v>
      </c>
      <c r="H124" s="35">
        <v>139.3</v>
      </c>
      <c r="I124" s="6"/>
    </row>
    <row r="125" spans="1:9" ht="15.75">
      <c r="A125" s="21"/>
      <c r="B125" s="18" t="s">
        <v>50</v>
      </c>
      <c r="C125" s="19">
        <v>703</v>
      </c>
      <c r="D125" s="26" t="s">
        <v>144</v>
      </c>
      <c r="E125" s="19">
        <v>4529900</v>
      </c>
      <c r="F125" s="26" t="s">
        <v>113</v>
      </c>
      <c r="G125" s="25">
        <v>221</v>
      </c>
      <c r="H125" s="35">
        <v>15</v>
      </c>
      <c r="I125" s="6"/>
    </row>
    <row r="126" spans="1:9" ht="15.75">
      <c r="A126" s="21"/>
      <c r="B126" s="18" t="s">
        <v>53</v>
      </c>
      <c r="C126" s="19">
        <v>703</v>
      </c>
      <c r="D126" s="26" t="s">
        <v>144</v>
      </c>
      <c r="E126" s="19">
        <v>4529900</v>
      </c>
      <c r="F126" s="26" t="s">
        <v>114</v>
      </c>
      <c r="G126" s="25">
        <v>225</v>
      </c>
      <c r="H126" s="35">
        <v>2</v>
      </c>
      <c r="I126" s="6"/>
    </row>
    <row r="127" spans="1:9" ht="15.75">
      <c r="A127" s="21"/>
      <c r="B127" s="18" t="s">
        <v>91</v>
      </c>
      <c r="C127" s="19">
        <v>703</v>
      </c>
      <c r="D127" s="26" t="s">
        <v>144</v>
      </c>
      <c r="E127" s="19">
        <v>4529900</v>
      </c>
      <c r="F127" s="26" t="s">
        <v>113</v>
      </c>
      <c r="G127" s="25">
        <v>226</v>
      </c>
      <c r="H127" s="35">
        <v>13</v>
      </c>
      <c r="I127" s="6"/>
    </row>
    <row r="128" spans="1:9" ht="15.75">
      <c r="A128" s="21"/>
      <c r="B128" s="18" t="s">
        <v>60</v>
      </c>
      <c r="C128" s="19">
        <v>703</v>
      </c>
      <c r="D128" s="26" t="s">
        <v>144</v>
      </c>
      <c r="E128" s="19">
        <v>4529900</v>
      </c>
      <c r="F128" s="26" t="s">
        <v>113</v>
      </c>
      <c r="G128" s="25">
        <v>340</v>
      </c>
      <c r="H128" s="35">
        <v>5</v>
      </c>
      <c r="I128" s="6"/>
    </row>
    <row r="129" spans="1:9" ht="15.75">
      <c r="A129" s="21"/>
      <c r="B129" s="18" t="s">
        <v>51</v>
      </c>
      <c r="C129" s="19">
        <v>703</v>
      </c>
      <c r="D129" s="26" t="s">
        <v>144</v>
      </c>
      <c r="E129" s="19">
        <v>4529900</v>
      </c>
      <c r="F129" s="26" t="s">
        <v>114</v>
      </c>
      <c r="G129" s="25">
        <v>222</v>
      </c>
      <c r="H129" s="35">
        <v>21.5</v>
      </c>
      <c r="I129" s="6"/>
    </row>
    <row r="130" spans="1:9" ht="15.75">
      <c r="A130" s="21"/>
      <c r="B130" s="18" t="s">
        <v>52</v>
      </c>
      <c r="C130" s="19">
        <v>703</v>
      </c>
      <c r="D130" s="26" t="s">
        <v>144</v>
      </c>
      <c r="E130" s="19">
        <v>4529900</v>
      </c>
      <c r="F130" s="26" t="s">
        <v>114</v>
      </c>
      <c r="G130" s="25">
        <v>223</v>
      </c>
      <c r="H130" s="35">
        <v>0</v>
      </c>
      <c r="I130" s="6"/>
    </row>
    <row r="131" spans="1:9" ht="15.75">
      <c r="A131" s="21"/>
      <c r="B131" s="18" t="s">
        <v>53</v>
      </c>
      <c r="C131" s="19">
        <v>703</v>
      </c>
      <c r="D131" s="26" t="s">
        <v>144</v>
      </c>
      <c r="E131" s="19">
        <v>4529900</v>
      </c>
      <c r="F131" s="26" t="s">
        <v>114</v>
      </c>
      <c r="G131" s="25">
        <v>225</v>
      </c>
      <c r="H131" s="35">
        <v>5</v>
      </c>
      <c r="I131" s="6"/>
    </row>
    <row r="132" spans="1:9" ht="15.75">
      <c r="A132" s="21"/>
      <c r="B132" s="18" t="s">
        <v>91</v>
      </c>
      <c r="C132" s="19">
        <v>703</v>
      </c>
      <c r="D132" s="26" t="s">
        <v>144</v>
      </c>
      <c r="E132" s="19">
        <v>4529900</v>
      </c>
      <c r="F132" s="26" t="s">
        <v>114</v>
      </c>
      <c r="G132" s="25">
        <v>226</v>
      </c>
      <c r="H132" s="35">
        <v>10</v>
      </c>
      <c r="I132" s="6"/>
    </row>
    <row r="133" spans="1:9" ht="15.75">
      <c r="A133" s="21"/>
      <c r="B133" s="18" t="s">
        <v>54</v>
      </c>
      <c r="C133" s="19">
        <v>703</v>
      </c>
      <c r="D133" s="26" t="s">
        <v>144</v>
      </c>
      <c r="E133" s="19">
        <v>4529900</v>
      </c>
      <c r="F133" s="26" t="s">
        <v>114</v>
      </c>
      <c r="G133" s="25">
        <v>310</v>
      </c>
      <c r="H133" s="35">
        <v>5</v>
      </c>
      <c r="I133" s="6"/>
    </row>
    <row r="134" spans="1:9" ht="15.75">
      <c r="A134" s="21"/>
      <c r="B134" s="18" t="s">
        <v>60</v>
      </c>
      <c r="C134" s="19">
        <v>703</v>
      </c>
      <c r="D134" s="26" t="s">
        <v>144</v>
      </c>
      <c r="E134" s="19">
        <v>4529900</v>
      </c>
      <c r="F134" s="26" t="s">
        <v>114</v>
      </c>
      <c r="G134" s="25">
        <v>340</v>
      </c>
      <c r="H134" s="30">
        <v>16.2</v>
      </c>
      <c r="I134" s="6"/>
    </row>
    <row r="135" spans="1:9" ht="15.75">
      <c r="A135" s="21"/>
      <c r="B135" s="22" t="s">
        <v>10</v>
      </c>
      <c r="C135" s="26">
        <v>703</v>
      </c>
      <c r="D135" s="26" t="s">
        <v>144</v>
      </c>
      <c r="E135" s="19">
        <v>4529900</v>
      </c>
      <c r="F135" s="26" t="s">
        <v>118</v>
      </c>
      <c r="G135" s="19">
        <v>290</v>
      </c>
      <c r="H135" s="30">
        <v>5</v>
      </c>
      <c r="I135" s="6"/>
    </row>
    <row r="136" spans="1:9" ht="15.75" customHeight="1">
      <c r="A136" s="21" t="s">
        <v>67</v>
      </c>
      <c r="B136" s="92" t="s">
        <v>7</v>
      </c>
      <c r="C136" s="92"/>
      <c r="D136" s="92"/>
      <c r="E136" s="92"/>
      <c r="F136" s="92"/>
      <c r="G136" s="92"/>
      <c r="H136" s="38">
        <f>H137+H140</f>
        <v>56.9</v>
      </c>
      <c r="I136" s="6"/>
    </row>
    <row r="137" spans="1:9" ht="15.75" customHeight="1">
      <c r="A137" s="4" t="s">
        <v>104</v>
      </c>
      <c r="B137" s="88" t="s">
        <v>87</v>
      </c>
      <c r="C137" s="89"/>
      <c r="D137" s="89"/>
      <c r="E137" s="89"/>
      <c r="F137" s="89"/>
      <c r="G137" s="90"/>
      <c r="H137" s="37">
        <f>H138</f>
        <v>56</v>
      </c>
      <c r="I137" s="6"/>
    </row>
    <row r="138" spans="1:9" ht="41.25" customHeight="1">
      <c r="A138" s="21"/>
      <c r="B138" s="60" t="s">
        <v>132</v>
      </c>
      <c r="C138" s="48">
        <v>703</v>
      </c>
      <c r="D138" s="48">
        <v>1001</v>
      </c>
      <c r="E138" s="48">
        <v>4910100</v>
      </c>
      <c r="F138" s="49" t="s">
        <v>119</v>
      </c>
      <c r="G138" s="49" t="s">
        <v>16</v>
      </c>
      <c r="H138" s="30">
        <v>56</v>
      </c>
      <c r="I138" s="6"/>
    </row>
    <row r="139" spans="1:9" ht="24.75" customHeight="1">
      <c r="A139" s="21"/>
      <c r="B139" s="61" t="s">
        <v>133</v>
      </c>
      <c r="C139" s="62">
        <v>703</v>
      </c>
      <c r="D139" s="62">
        <v>1001</v>
      </c>
      <c r="E139" s="62">
        <v>4910100</v>
      </c>
      <c r="F139" s="63" t="s">
        <v>119</v>
      </c>
      <c r="G139" s="63" t="s">
        <v>90</v>
      </c>
      <c r="H139" s="30">
        <v>56</v>
      </c>
      <c r="I139" s="6"/>
    </row>
    <row r="140" spans="1:9" ht="18.75" customHeight="1">
      <c r="A140" s="21"/>
      <c r="B140" s="74" t="s">
        <v>156</v>
      </c>
      <c r="C140" s="75"/>
      <c r="D140" s="75"/>
      <c r="E140" s="75"/>
      <c r="F140" s="75"/>
      <c r="G140" s="76"/>
      <c r="H140" s="30">
        <v>0.9</v>
      </c>
      <c r="I140" s="6"/>
    </row>
    <row r="141" spans="1:9" ht="17.25" customHeight="1">
      <c r="A141" s="21"/>
      <c r="B141" s="59" t="s">
        <v>155</v>
      </c>
      <c r="C141" s="64">
        <v>703</v>
      </c>
      <c r="D141" s="64">
        <v>1003</v>
      </c>
      <c r="E141" s="64">
        <v>700500</v>
      </c>
      <c r="F141" s="65" t="s">
        <v>114</v>
      </c>
      <c r="G141" s="65" t="s">
        <v>16</v>
      </c>
      <c r="H141" s="30">
        <v>0.9</v>
      </c>
      <c r="I141" s="6"/>
    </row>
    <row r="142" spans="1:9" ht="17.25" customHeight="1">
      <c r="A142" s="21"/>
      <c r="B142" s="18" t="s">
        <v>91</v>
      </c>
      <c r="C142" s="48">
        <v>703</v>
      </c>
      <c r="D142" s="48">
        <v>1003</v>
      </c>
      <c r="E142" s="48">
        <v>700500</v>
      </c>
      <c r="F142" s="49" t="s">
        <v>114</v>
      </c>
      <c r="G142" s="49" t="s">
        <v>82</v>
      </c>
      <c r="H142" s="30">
        <v>0.9</v>
      </c>
      <c r="I142" s="6"/>
    </row>
    <row r="143" spans="1:9" ht="15.75">
      <c r="A143" s="4" t="s">
        <v>68</v>
      </c>
      <c r="B143" s="92" t="s">
        <v>6</v>
      </c>
      <c r="C143" s="92"/>
      <c r="D143" s="92"/>
      <c r="E143" s="92"/>
      <c r="F143" s="92"/>
      <c r="G143" s="92"/>
      <c r="H143" s="46">
        <v>150</v>
      </c>
      <c r="I143" s="6"/>
    </row>
    <row r="144" spans="1:9" ht="16.5" customHeight="1">
      <c r="A144" s="111"/>
      <c r="B144" s="91" t="s">
        <v>97</v>
      </c>
      <c r="C144" s="112">
        <v>703</v>
      </c>
      <c r="D144" s="115" t="s">
        <v>96</v>
      </c>
      <c r="E144" s="125">
        <v>5129700</v>
      </c>
      <c r="F144" s="126" t="s">
        <v>16</v>
      </c>
      <c r="G144" s="127" t="s">
        <v>16</v>
      </c>
      <c r="H144" s="36">
        <v>150</v>
      </c>
      <c r="I144" s="6"/>
    </row>
    <row r="145" spans="1:9" ht="3" customHeight="1" hidden="1">
      <c r="A145" s="111"/>
      <c r="B145" s="91"/>
      <c r="C145" s="113"/>
      <c r="D145" s="116"/>
      <c r="E145" s="125"/>
      <c r="F145" s="126"/>
      <c r="G145" s="128"/>
      <c r="H145" s="36"/>
      <c r="I145" s="6"/>
    </row>
    <row r="146" spans="1:9" ht="3.75" customHeight="1" hidden="1">
      <c r="A146" s="111"/>
      <c r="B146" s="91"/>
      <c r="C146" s="114"/>
      <c r="D146" s="117"/>
      <c r="E146" s="125"/>
      <c r="F146" s="126"/>
      <c r="G146" s="129"/>
      <c r="H146" s="36"/>
      <c r="I146" s="6"/>
    </row>
    <row r="147" spans="1:9" ht="15.75">
      <c r="A147" s="21"/>
      <c r="B147" s="22" t="s">
        <v>51</v>
      </c>
      <c r="C147" s="19">
        <v>703</v>
      </c>
      <c r="D147" s="26" t="s">
        <v>96</v>
      </c>
      <c r="E147" s="19">
        <v>5129700</v>
      </c>
      <c r="F147" s="26" t="s">
        <v>114</v>
      </c>
      <c r="G147" s="24">
        <v>222</v>
      </c>
      <c r="H147" s="36">
        <v>37.9</v>
      </c>
      <c r="I147" s="6"/>
    </row>
    <row r="148" spans="1:9" ht="15.75">
      <c r="A148" s="21"/>
      <c r="B148" s="18" t="s">
        <v>91</v>
      </c>
      <c r="C148" s="19">
        <v>703</v>
      </c>
      <c r="D148" s="26" t="s">
        <v>96</v>
      </c>
      <c r="E148" s="19">
        <v>5129700</v>
      </c>
      <c r="F148" s="26" t="s">
        <v>114</v>
      </c>
      <c r="G148" s="24">
        <v>226</v>
      </c>
      <c r="H148" s="36">
        <v>21.7</v>
      </c>
      <c r="I148" s="6"/>
    </row>
    <row r="149" spans="1:9" ht="15.75">
      <c r="A149" s="21"/>
      <c r="B149" s="22" t="s">
        <v>110</v>
      </c>
      <c r="C149" s="19">
        <v>703</v>
      </c>
      <c r="D149" s="26" t="s">
        <v>96</v>
      </c>
      <c r="E149" s="19">
        <v>5129700</v>
      </c>
      <c r="F149" s="26" t="s">
        <v>114</v>
      </c>
      <c r="G149" s="24">
        <v>310</v>
      </c>
      <c r="H149" s="36">
        <v>90.4</v>
      </c>
      <c r="I149" s="6"/>
    </row>
    <row r="150" spans="1:9" ht="15.75">
      <c r="A150" s="3" t="s">
        <v>69</v>
      </c>
      <c r="B150" s="122" t="s">
        <v>83</v>
      </c>
      <c r="C150" s="123"/>
      <c r="D150" s="123"/>
      <c r="E150" s="123"/>
      <c r="F150" s="123"/>
      <c r="G150" s="124"/>
      <c r="H150" s="46">
        <f>H151</f>
        <v>45</v>
      </c>
      <c r="I150" s="6"/>
    </row>
    <row r="151" spans="1:9" ht="15.75">
      <c r="A151" s="3"/>
      <c r="B151" s="45" t="s">
        <v>84</v>
      </c>
      <c r="C151" s="44">
        <v>703</v>
      </c>
      <c r="D151" s="44" t="s">
        <v>98</v>
      </c>
      <c r="E151" s="44">
        <v>4560000</v>
      </c>
      <c r="F151" s="44" t="s">
        <v>16</v>
      </c>
      <c r="G151" s="44" t="s">
        <v>16</v>
      </c>
      <c r="H151" s="36">
        <v>45</v>
      </c>
      <c r="I151" s="6"/>
    </row>
    <row r="152" spans="1:9" ht="15.75">
      <c r="A152" s="3"/>
      <c r="B152" s="18" t="s">
        <v>91</v>
      </c>
      <c r="C152" s="44">
        <v>703</v>
      </c>
      <c r="D152" s="44" t="s">
        <v>98</v>
      </c>
      <c r="E152" s="44">
        <v>4560000</v>
      </c>
      <c r="F152" s="44" t="s">
        <v>114</v>
      </c>
      <c r="G152" s="44">
        <v>226</v>
      </c>
      <c r="H152" s="36">
        <v>45</v>
      </c>
      <c r="I152" s="6"/>
    </row>
    <row r="153" spans="1:9" ht="15.75">
      <c r="A153" s="21"/>
      <c r="B153" s="27" t="s">
        <v>62</v>
      </c>
      <c r="C153" s="28"/>
      <c r="D153" s="28"/>
      <c r="E153" s="28"/>
      <c r="F153" s="28"/>
      <c r="G153" s="28"/>
      <c r="H153" s="33">
        <f>H12+H38+H51+H67+H107+H136+H143+H150</f>
        <v>9525.4</v>
      </c>
      <c r="I153" s="6"/>
    </row>
  </sheetData>
  <mergeCells count="50">
    <mergeCell ref="B118:G118"/>
    <mergeCell ref="B120:G120"/>
    <mergeCell ref="B112:G112"/>
    <mergeCell ref="B150:G150"/>
    <mergeCell ref="B143:G143"/>
    <mergeCell ref="E144:E146"/>
    <mergeCell ref="F144:F146"/>
    <mergeCell ref="G144:G146"/>
    <mergeCell ref="A144:A146"/>
    <mergeCell ref="B144:B146"/>
    <mergeCell ref="C144:C146"/>
    <mergeCell ref="D144:D146"/>
    <mergeCell ref="A8:A11"/>
    <mergeCell ref="B8:B11"/>
    <mergeCell ref="B12:G12"/>
    <mergeCell ref="B68:G68"/>
    <mergeCell ref="B110:G110"/>
    <mergeCell ref="B113:G113"/>
    <mergeCell ref="B116:G116"/>
    <mergeCell ref="A1:H1"/>
    <mergeCell ref="A3:H3"/>
    <mergeCell ref="A2:H2"/>
    <mergeCell ref="B90:G90"/>
    <mergeCell ref="A5:H5"/>
    <mergeCell ref="A6:H6"/>
    <mergeCell ref="B67:G67"/>
    <mergeCell ref="I108:I109"/>
    <mergeCell ref="A108:A109"/>
    <mergeCell ref="B107:G107"/>
    <mergeCell ref="A40:A41"/>
    <mergeCell ref="B40:B41"/>
    <mergeCell ref="B108:G109"/>
    <mergeCell ref="B72:G72"/>
    <mergeCell ref="B79:G79"/>
    <mergeCell ref="B39:G39"/>
    <mergeCell ref="I8:I11"/>
    <mergeCell ref="I40:I41"/>
    <mergeCell ref="H8:H11"/>
    <mergeCell ref="B25:G25"/>
    <mergeCell ref="B30:G30"/>
    <mergeCell ref="B140:G140"/>
    <mergeCell ref="B38:G38"/>
    <mergeCell ref="C8:C11"/>
    <mergeCell ref="B16:G16"/>
    <mergeCell ref="B33:G33"/>
    <mergeCell ref="B51:G51"/>
    <mergeCell ref="B137:G137"/>
    <mergeCell ref="B115:G115"/>
    <mergeCell ref="B136:G136"/>
    <mergeCell ref="B13:G13"/>
  </mergeCells>
  <printOptions/>
  <pageMargins left="0.78" right="0.18" top="0.34" bottom="0.4" header="0.36" footer="0.38"/>
  <pageSetup horizontalDpi="600" verticalDpi="600" orientation="portrait" paperSize="9" scale="85" r:id="rId1"/>
  <colBreaks count="1" manualBreakCount="1">
    <brk id="8" max="3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Пудов В.И.</cp:lastModifiedBy>
  <cp:lastPrinted>2013-07-01T06:57:38Z</cp:lastPrinted>
  <dcterms:created xsi:type="dcterms:W3CDTF">2008-06-18T09:20:50Z</dcterms:created>
  <dcterms:modified xsi:type="dcterms:W3CDTF">2013-07-05T10:53:01Z</dcterms:modified>
  <cp:category/>
  <cp:version/>
  <cp:contentType/>
  <cp:contentStatus/>
</cp:coreProperties>
</file>